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Halina\Work\Covid_remote_work\Herbert\Bone POC Paper\Data for DOI\"/>
    </mc:Choice>
  </mc:AlternateContent>
  <xr:revisionPtr revIDLastSave="0" documentId="13_ncr:1_{EA251C39-9A77-41F4-9B46-9933426D8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chanic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4" l="1"/>
  <c r="S10" i="4"/>
  <c r="Q10" i="4"/>
  <c r="O10" i="4"/>
  <c r="U9" i="4"/>
  <c r="S9" i="4"/>
  <c r="Q9" i="4"/>
  <c r="O9" i="4"/>
  <c r="U8" i="4"/>
  <c r="S8" i="4"/>
  <c r="Q8" i="4"/>
  <c r="O8" i="4"/>
  <c r="U7" i="4"/>
  <c r="S7" i="4"/>
  <c r="Q7" i="4"/>
  <c r="O7" i="4"/>
  <c r="K42" i="4" l="1"/>
  <c r="T10" i="4" s="1"/>
  <c r="J42" i="4"/>
  <c r="R10" i="4" s="1"/>
  <c r="I42" i="4"/>
  <c r="P10" i="4" s="1"/>
  <c r="H42" i="4"/>
  <c r="N10" i="4" s="1"/>
  <c r="K12" i="4"/>
  <c r="T8" i="4" s="1"/>
  <c r="J12" i="4"/>
  <c r="R8" i="4" s="1"/>
  <c r="I12" i="4"/>
  <c r="P8" i="4" s="1"/>
  <c r="H12" i="4"/>
  <c r="N8" i="4" s="1"/>
  <c r="E42" i="4"/>
  <c r="T9" i="4" s="1"/>
  <c r="D42" i="4"/>
  <c r="R9" i="4" s="1"/>
  <c r="C42" i="4"/>
  <c r="P9" i="4" s="1"/>
  <c r="B42" i="4"/>
  <c r="N9" i="4" s="1"/>
  <c r="E12" i="4"/>
  <c r="T7" i="4" s="1"/>
  <c r="D12" i="4"/>
  <c r="R7" i="4" s="1"/>
  <c r="C12" i="4"/>
  <c r="P7" i="4" s="1"/>
  <c r="B12" i="4"/>
  <c r="N7" i="4" s="1"/>
</calcChain>
</file>

<file path=xl/sharedStrings.xml><?xml version="1.0" encoding="utf-8"?>
<sst xmlns="http://schemas.openxmlformats.org/spreadsheetml/2006/main" count="156" uniqueCount="49">
  <si>
    <t>Maximum Compressive Stress : Compressive stress at Maximum Compressive Stress</t>
  </si>
  <si>
    <t>MPa</t>
  </si>
  <si>
    <t>Maximum Compressive Stress : Compressive strain at Maximum Compressive Stress</t>
  </si>
  <si>
    <t>mm/mm</t>
  </si>
  <si>
    <t>Modulus (Automatic Young's) : Modulus (Automatic Young's)</t>
  </si>
  <si>
    <t>Yield Stress (Offset 0.2%) : Compressive stress at Yield Stress (Offset 0.2%)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</si>
  <si>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</si>
  <si>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</si>
  <si>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</si>
  <si>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</si>
  <si>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</si>
  <si>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</si>
  <si>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</si>
  <si>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</si>
  <si>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</si>
  <si>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</si>
  <si>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</si>
  <si>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</si>
  <si>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</si>
  <si>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</si>
  <si>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Decel FH</t>
  </si>
  <si>
    <t>Decel TP</t>
  </si>
  <si>
    <t>(UCS)</t>
  </si>
  <si>
    <t>(strain at UCS)</t>
  </si>
  <si>
    <t>(Youngs Modulus)</t>
  </si>
  <si>
    <t>(Yield stress 0.2%)</t>
  </si>
  <si>
    <t>mean</t>
  </si>
  <si>
    <t>Modulus (Automatic Young's)</t>
  </si>
  <si>
    <t>(UCS) Mpa</t>
  </si>
  <si>
    <t>95%Cl</t>
  </si>
  <si>
    <t>Cellular FH</t>
  </si>
  <si>
    <t>Cellular TP</t>
  </si>
  <si>
    <t>HN12_FH</t>
  </si>
  <si>
    <t>HN11_FH</t>
  </si>
  <si>
    <t>HN10_FH</t>
  </si>
  <si>
    <t>HN07_FH</t>
  </si>
  <si>
    <t>HN14_FH</t>
  </si>
  <si>
    <t>HN15_FH</t>
  </si>
  <si>
    <t>HN16_FH</t>
  </si>
  <si>
    <t>HN06_TP</t>
  </si>
  <si>
    <t>HN09_TP</t>
  </si>
  <si>
    <t>HN10_TP</t>
  </si>
  <si>
    <t>HN11_TP</t>
  </si>
  <si>
    <t>HN12_TP</t>
  </si>
  <si>
    <t>HN13_TP</t>
  </si>
  <si>
    <t>HN14_TP</t>
  </si>
  <si>
    <t>HN15_TP</t>
  </si>
  <si>
    <t>HN16_TP</t>
  </si>
  <si>
    <t>Cellulkar 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</si>
</sst>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Ultimate Compressive Stress</a:t>
            </a:r>
            <a:r>
              <a:rPr lang="en-GB" baseline="0"/>
              <a:t> (MPa) (±95%cl)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Mechanical!$O$7:$O$10</c:f>
                <c:numCache>
                  <c:formatCode>General</c:formatCode>
                  <c:ptCount val="4"/>
                  <c:pt idx="0">
                    <c:v>2.7763912120230616</c:v>
                  </c:pt>
                  <c:pt idx="1">
                    <c:v>1.2979117784008267</c:v>
                  </c:pt>
                  <c:pt idx="2">
                    <c:v>2.2636881778853275</c:v>
                  </c:pt>
                  <c:pt idx="3">
                    <c:v>0.76954025048831509</c:v>
                  </c:pt>
                </c:numCache>
              </c:numRef>
            </c:plus>
            <c:minus>
              <c:numRef>
                <c:f>Mechanical!$O$7:$O$10</c:f>
                <c:numCache>
                  <c:formatCode>General</c:formatCode>
                  <c:ptCount val="4"/>
                  <c:pt idx="0">
                    <c:v>2.7763912120230616</c:v>
                  </c:pt>
                  <c:pt idx="1">
                    <c:v>1.2979117784008267</c:v>
                  </c:pt>
                  <c:pt idx="2">
                    <c:v>2.2636881778853275</c:v>
                  </c:pt>
                  <c:pt idx="3">
                    <c:v>0.76954025048831509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Mechanical!$M$7:$M$10</c:f>
              <c:strCache>
                <c:ptCount val="4"/>
                <c:pt idx="0">
                  <c:v>Cellulkar FH</c:v>
                </c:pt>
                <c:pt idx="1">
                  <c:v>Decel FH</c:v>
                </c:pt>
                <c:pt idx="2">
                  <c:v>Cellular TP</c:v>
                </c:pt>
                <c:pt idx="3">
                  <c:v>Decel TP</c:v>
                </c:pt>
              </c:strCache>
            </c:strRef>
          </c:cat>
          <c:val>
            <c:numRef>
              <c:f>Mechanical!$N$7:$N$10</c:f>
              <c:numCache>
                <c:formatCode>0.000</c:formatCode>
                <c:ptCount val="4"/>
                <c:pt idx="0">
                  <c:v>5.3453914285714292</c:v>
                </c:pt>
                <c:pt idx="1">
                  <c:v>4.8885242857142854</c:v>
                </c:pt>
                <c:pt idx="2">
                  <c:v>3.3511844444444443</c:v>
                </c:pt>
                <c:pt idx="3">
                  <c:v>1.5938588888888889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7-4F9F-AB37-2C1CA33F3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790624"/>
        <c:axId val="317791608"/>
      </c:barChart>
      <c:catAx>
        <c:axId val="3177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1608"/>
        <c:crosses val="autoZero"/>
        <c:auto val="1"/>
        <c:lblAlgn val="ctr"/>
        <c:lblOffset val="100"/>
        <c:noMultiLvlLbl val="0"/>
      </c:catAx>
      <c:valAx>
        <c:axId val="31779160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Youngs Modulus</a:t>
            </a:r>
            <a:r>
              <a:rPr lang="en-GB" baseline="0"/>
              <a:t> (MPa) (±95%cl)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Mechanical!$S$7:$S$10</c:f>
                <c:numCache>
                  <c:formatCode>General</c:formatCode>
                  <c:ptCount val="4"/>
                  <c:pt idx="0">
                    <c:v>109.20693341770342</c:v>
                  </c:pt>
                  <c:pt idx="1">
                    <c:v>44.56329962036213</c:v>
                  </c:pt>
                  <c:pt idx="2">
                    <c:v>83.987109768121556</c:v>
                  </c:pt>
                  <c:pt idx="3">
                    <c:v>48.420777208709019</c:v>
                  </c:pt>
                </c:numCache>
              </c:numRef>
            </c:plus>
            <c:minus>
              <c:numRef>
                <c:f>Mechanical!$S$7:$S$10</c:f>
                <c:numCache>
                  <c:formatCode>General</c:formatCode>
                  <c:ptCount val="4"/>
                  <c:pt idx="0">
                    <c:v>109.20693341770342</c:v>
                  </c:pt>
                  <c:pt idx="1">
                    <c:v>44.56329962036213</c:v>
                  </c:pt>
                  <c:pt idx="2">
                    <c:v>83.987109768121556</c:v>
                  </c:pt>
                  <c:pt idx="3">
                    <c:v>48.420777208709019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Mechanical!$M$7:$M$10</c:f>
              <c:strCache>
                <c:ptCount val="4"/>
                <c:pt idx="0">
                  <c:v>Cellulkar FH</c:v>
                </c:pt>
                <c:pt idx="1">
                  <c:v>Decel FH</c:v>
                </c:pt>
                <c:pt idx="2">
                  <c:v>Cellular TP</c:v>
                </c:pt>
                <c:pt idx="3">
                  <c:v>Decel TP</c:v>
                </c:pt>
              </c:strCache>
            </c:strRef>
          </c:cat>
          <c:val>
            <c:numRef>
              <c:f>Mechanical!$R$7:$R$10</c:f>
              <c:numCache>
                <c:formatCode>0.000</c:formatCode>
                <c:ptCount val="4"/>
                <c:pt idx="0">
                  <c:v>260.99370142857146</c:v>
                </c:pt>
                <c:pt idx="1">
                  <c:v>222.47307857142854</c:v>
                </c:pt>
                <c:pt idx="2">
                  <c:v>185.29634666666666</c:v>
                </c:pt>
                <c:pt idx="3">
                  <c:v>116.70496555555557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4-4983-B815-1DD629EA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790624"/>
        <c:axId val="317791608"/>
      </c:barChart>
      <c:catAx>
        <c:axId val="3177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1608"/>
        <c:crosses val="autoZero"/>
        <c:auto val="1"/>
        <c:lblAlgn val="ctr"/>
        <c:lblOffset val="100"/>
        <c:noMultiLvlLbl val="0"/>
      </c:catAx>
      <c:valAx>
        <c:axId val="31779160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Strain at UCS</a:t>
            </a:r>
            <a:r>
              <a:rPr lang="en-GB" baseline="0"/>
              <a:t> (mm/mm) (±95%cl)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Mechanical!$Q$7:$Q$10</c:f>
                <c:numCache>
                  <c:formatCode>General</c:formatCode>
                  <c:ptCount val="4"/>
                  <c:pt idx="0">
                    <c:v>2.2163523855908543E-2</c:v>
                  </c:pt>
                  <c:pt idx="1">
                    <c:v>6.5686722227560321E-2</c:v>
                  </c:pt>
                  <c:pt idx="2">
                    <c:v>2.4989593733227695E-2</c:v>
                  </c:pt>
                  <c:pt idx="3">
                    <c:v>3.6843061479388491E-2</c:v>
                  </c:pt>
                </c:numCache>
              </c:numRef>
            </c:plus>
            <c:minus>
              <c:numRef>
                <c:f>Mechanical!$Q$7:$Q$10</c:f>
                <c:numCache>
                  <c:formatCode>General</c:formatCode>
                  <c:ptCount val="4"/>
                  <c:pt idx="0">
                    <c:v>2.2163523855908543E-2</c:v>
                  </c:pt>
                  <c:pt idx="1">
                    <c:v>6.5686722227560321E-2</c:v>
                  </c:pt>
                  <c:pt idx="2">
                    <c:v>2.4989593733227695E-2</c:v>
                  </c:pt>
                  <c:pt idx="3">
                    <c:v>3.6843061479388491E-2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Mechanical!$M$7:$M$10</c:f>
              <c:strCache>
                <c:ptCount val="4"/>
                <c:pt idx="0">
                  <c:v>Cellulkar FH</c:v>
                </c:pt>
                <c:pt idx="1">
                  <c:v>Decel FH</c:v>
                </c:pt>
                <c:pt idx="2">
                  <c:v>Cellular TP</c:v>
                </c:pt>
                <c:pt idx="3">
                  <c:v>Decel TP</c:v>
                </c:pt>
              </c:strCache>
            </c:strRef>
          </c:cat>
          <c:val>
            <c:numRef>
              <c:f>Mechanical!$P$7:$P$10</c:f>
              <c:numCache>
                <c:formatCode>0.000</c:formatCode>
                <c:ptCount val="4"/>
                <c:pt idx="0">
                  <c:v>4.2144285714285711E-2</c:v>
                </c:pt>
                <c:pt idx="1">
                  <c:v>0.12036571428571428</c:v>
                </c:pt>
                <c:pt idx="2">
                  <c:v>3.8517777777777776E-2</c:v>
                </c:pt>
                <c:pt idx="3">
                  <c:v>4.7014444444444442E-2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3-49E9-AB8C-A0C09A540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790624"/>
        <c:axId val="317791608"/>
      </c:barChart>
      <c:catAx>
        <c:axId val="3177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1608"/>
        <c:crosses val="autoZero"/>
        <c:auto val="1"/>
        <c:lblAlgn val="ctr"/>
        <c:lblOffset val="100"/>
        <c:noMultiLvlLbl val="0"/>
      </c:catAx>
      <c:valAx>
        <c:axId val="31779160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Yield</a:t>
            </a:r>
            <a:r>
              <a:rPr lang="en-GB" baseline="0"/>
              <a:t> Stress 0.2% (MPa) (±95%cl)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Mechanical!$U$7:$U$10</c:f>
                <c:numCache>
                  <c:formatCode>General</c:formatCode>
                  <c:ptCount val="4"/>
                  <c:pt idx="0">
                    <c:v>2.5865106551365269</c:v>
                  </c:pt>
                  <c:pt idx="1">
                    <c:v>0.92821368629829093</c:v>
                  </c:pt>
                  <c:pt idx="2">
                    <c:v>2.2476861608639163</c:v>
                  </c:pt>
                  <c:pt idx="3">
                    <c:v>0.77734627093622677</c:v>
                  </c:pt>
                </c:numCache>
              </c:numRef>
            </c:plus>
            <c:minus>
              <c:numRef>
                <c:f>Mechanical!$U$7:$U$10</c:f>
                <c:numCache>
                  <c:formatCode>General</c:formatCode>
                  <c:ptCount val="4"/>
                  <c:pt idx="0">
                    <c:v>2.5865106551365269</c:v>
                  </c:pt>
                  <c:pt idx="1">
                    <c:v>0.92821368629829093</c:v>
                  </c:pt>
                  <c:pt idx="2">
                    <c:v>2.2476861608639163</c:v>
                  </c:pt>
                  <c:pt idx="3">
                    <c:v>0.77734627093622677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Mechanical!$M$7:$M$10</c:f>
              <c:strCache>
                <c:ptCount val="4"/>
                <c:pt idx="0">
                  <c:v>Cellulkar FH</c:v>
                </c:pt>
                <c:pt idx="1">
                  <c:v>Decel FH</c:v>
                </c:pt>
                <c:pt idx="2">
                  <c:v>Cellular TP</c:v>
                </c:pt>
                <c:pt idx="3">
                  <c:v>Decel TP</c:v>
                </c:pt>
              </c:strCache>
            </c:strRef>
          </c:cat>
          <c:val>
            <c:numRef>
              <c:f>Mechanical!$T$7:$T$10</c:f>
              <c:numCache>
                <c:formatCode>0.000</c:formatCode>
                <c:ptCount val="4"/>
                <c:pt idx="0">
                  <c:v>4.729914285714286</c:v>
                </c:pt>
                <c:pt idx="1">
                  <c:v>3.7922385714285709</c:v>
                </c:pt>
                <c:pt idx="2">
                  <c:v>3.1546877777777778</c:v>
                </c:pt>
                <c:pt idx="3">
                  <c:v>1.4577800000000001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BF7-8E05-112607048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790624"/>
        <c:axId val="317791608"/>
      </c:barChart>
      <c:catAx>
        <c:axId val="3177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1608"/>
        <c:crosses val="autoZero"/>
        <c:auto val="1"/>
        <c:lblAlgn val="ctr"/>
        <c:lblOffset val="100"/>
        <c:noMultiLvlLbl val="0"/>
      </c:catAx>
      <c:valAx>
        <c:axId val="31779160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591415</xdr:colOff>
      <xdr:row>11</xdr:row>
      <xdr:rowOff>5195</xdr:rowOff>
    </xdr:from>
    <xdr:to>
      <xdr:col>15</xdr:col>
      <xdr:colOff>926522</xdr:colOff>
      <xdr:row>27</xdr:row>
      <xdr:rowOff>160193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31148F-E459-480D-B0F3-6E835A474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95250</xdr:colOff>
      <xdr:row>11</xdr:row>
      <xdr:rowOff>0</xdr:rowOff>
    </xdr:from>
    <xdr:to>
      <xdr:col>19</xdr:col>
      <xdr:colOff>640773</xdr:colOff>
      <xdr:row>27</xdr:row>
      <xdr:rowOff>154998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CD247B-C21E-45B4-9AC4-BE52CC1E6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571500</xdr:colOff>
      <xdr:row>28</xdr:row>
      <xdr:rowOff>95250</xdr:rowOff>
    </xdr:from>
    <xdr:to>
      <xdr:col>15</xdr:col>
      <xdr:colOff>906607</xdr:colOff>
      <xdr:row>39</xdr:row>
      <xdr:rowOff>75623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BA9B0E-A0D5-4D57-9913-BB6042138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111125</xdr:colOff>
      <xdr:row>28</xdr:row>
      <xdr:rowOff>111125</xdr:rowOff>
    </xdr:from>
    <xdr:to>
      <xdr:col>19</xdr:col>
      <xdr:colOff>656648</xdr:colOff>
      <xdr:row>39</xdr:row>
      <xdr:rowOff>91498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A7C2AB-3B2F-4B97-9297-B7C0822A0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AEC59-433A-4382-9F31-6F39F3194A92}">
  <dimension ref="A2:X59"/>
  <sheetViews>
    <sheetView tabSelected="1" topLeftCell="A37" zoomScale="90" zoomScaleNormal="90" workbookViewId="0">
      <selection activeCell="N3" sqref="N3"/>
    </sheetView>
  </sheetViews>
  <sheetFormatPr defaultRowHeight="12.75" x14ac:dyDescent="0.2"/>
  <cols>
    <col min="1" max="1" width="22.42578125" style="2" bestFit="1" customWidth="1"/>
    <col min="2" max="2" width="17" style="2" bestFit="1" customWidth="1"/>
    <col min="3" max="3" width="13.42578125" style="2" bestFit="1" customWidth="1"/>
    <col min="4" max="5" width="18" style="2" customWidth="1"/>
    <col min="6" max="6" width="9.140625" style="2"/>
    <col min="7" max="7" width="11.5703125" style="2" customWidth="1"/>
    <col min="8" max="8" width="17.28515625" style="2" bestFit="1" customWidth="1"/>
    <col min="9" max="9" width="16.5703125" style="2" bestFit="1" customWidth="1"/>
    <col min="10" max="10" width="16.140625" style="2" bestFit="1" customWidth="1"/>
    <col min="11" max="11" width="17" style="2" bestFit="1" customWidth="1"/>
    <col min="12" max="12" width="9.140625" style="2"/>
    <col min="13" max="13" width="10.85546875" style="2" customWidth="1"/>
    <col min="14" max="14" width="10.42578125" style="2" bestFit="1" customWidth="1"/>
    <col min="15" max="15" width="6.5703125" style="2" bestFit="1" customWidth="1"/>
    <col min="16" max="16" width="16.140625" style="2" customWidth="1"/>
    <col min="17" max="17" width="6.5703125" style="2" bestFit="1" customWidth="1"/>
    <col min="18" max="18" width="17" style="2" bestFit="1" customWidth="1"/>
    <col min="19" max="19" width="9.42578125" style="2" customWidth="1"/>
    <col min="20" max="20" width="17" style="2" bestFit="1" customWidth="1"/>
    <col min="21" max="21" width="6.5703125" style="2" bestFit="1" customWidth="1"/>
    <col min="22" max="16384" width="9.140625" style="2"/>
  </cols>
  <sheetData>
    <row r="2" spans="1:21" x14ac:dyDescent="0.2">
      <c r="A2" s="22" t="s">
        <v>30</v>
      </c>
      <c r="B2" s="1" t="s">
        <v>22</v>
      </c>
      <c r="C2" s="1" t="s">
        <v>23</v>
      </c>
      <c r="D2" s="1" t="s">
        <v>24</v>
      </c>
      <c r="E2" s="1" t="s">
        <v>25</v>
      </c>
      <c r="G2" s="1" t="s">
        <v>20</v>
      </c>
      <c r="H2" s="9" t="s">
        <v>22</v>
      </c>
      <c r="I2" s="9" t="s">
        <v>23</v>
      </c>
      <c r="J2" s="9" t="s">
        <v>24</v>
      </c>
      <c r="K2" s="9" t="s">
        <v>25</v>
      </c>
    </row>
    <row r="3" spans="1:21" ht="102.75" customHeight="1" x14ac:dyDescent="0.2">
      <c r="B3" s="4" t="s">
        <v>0</v>
      </c>
      <c r="C3" s="10" t="s">
        <v>2</v>
      </c>
      <c r="D3" s="10" t="s">
        <v>27</v>
      </c>
      <c r="E3" s="10" t="s">
        <v>5</v>
      </c>
      <c r="H3" s="4" t="s">
        <v>0</v>
      </c>
      <c r="I3" s="10" t="s">
        <v>2</v>
      </c>
      <c r="J3" s="10" t="s">
        <v>4</v>
      </c>
      <c r="K3" s="10" t="s">
        <v>5</v>
      </c>
    </row>
    <row r="4" spans="1:21" x14ac:dyDescent="0.2">
      <c r="A4" s="23"/>
      <c r="B4" s="23" t="s">
        <v>1</v>
      </c>
      <c r="C4" s="23" t="s">
        <v>3</v>
      </c>
      <c r="D4" s="23" t="s">
        <v>1</v>
      </c>
      <c r="E4" s="23" t="s">
        <v>1</v>
      </c>
      <c r="F4" s="23"/>
      <c r="G4" s="23"/>
      <c r="H4" s="23" t="s">
        <v>1</v>
      </c>
      <c r="I4" s="23" t="s">
        <v>3</v>
      </c>
      <c r="J4" s="2" t="s">
        <v>1</v>
      </c>
      <c r="K4" s="2" t="s">
        <v>1</v>
      </c>
    </row>
    <row r="5" spans="1:21" x14ac:dyDescent="0.2">
      <c r="A5" s="22" t="s">
        <v>35</v>
      </c>
      <c r="B5" s="24">
        <v>2.87466</v>
      </c>
      <c r="C5" s="24">
        <v>5.6370000000000003E-2</v>
      </c>
      <c r="D5" s="6">
        <v>97.066509999999994</v>
      </c>
      <c r="E5" s="24">
        <v>2.1410200000000001</v>
      </c>
      <c r="F5" s="23"/>
      <c r="G5" s="22" t="s">
        <v>35</v>
      </c>
      <c r="H5" s="24">
        <v>5.3499699999999999</v>
      </c>
      <c r="I5" s="24">
        <v>4.8939999999999997E-2</v>
      </c>
      <c r="J5" s="5">
        <v>274.44927000000001</v>
      </c>
      <c r="K5" s="5">
        <v>4.4104299999999999</v>
      </c>
    </row>
    <row r="6" spans="1:21" x14ac:dyDescent="0.2">
      <c r="A6" s="22" t="s">
        <v>34</v>
      </c>
      <c r="B6" s="24">
        <v>3.3155299999999999</v>
      </c>
      <c r="C6" s="24">
        <v>3.0099999999999998E-2</v>
      </c>
      <c r="D6" s="6">
        <v>214.37199000000001</v>
      </c>
      <c r="E6" s="24">
        <v>2.9985599999999999</v>
      </c>
      <c r="F6" s="23"/>
      <c r="G6" s="22" t="s">
        <v>34</v>
      </c>
      <c r="H6" s="24">
        <v>4.55966</v>
      </c>
      <c r="I6" s="24">
        <v>2.6110000000000001E-2</v>
      </c>
      <c r="J6" s="5">
        <v>262.97410000000002</v>
      </c>
      <c r="K6" s="5">
        <v>4.3889500000000004</v>
      </c>
      <c r="N6" s="1" t="s">
        <v>28</v>
      </c>
      <c r="O6" s="18" t="s">
        <v>29</v>
      </c>
      <c r="P6" s="1" t="s">
        <v>23</v>
      </c>
      <c r="Q6" s="18" t="s">
        <v>29</v>
      </c>
      <c r="R6" s="1" t="s">
        <v>24</v>
      </c>
      <c r="S6" s="18" t="s">
        <v>29</v>
      </c>
      <c r="T6" s="1" t="s">
        <v>25</v>
      </c>
      <c r="U6" s="18" t="s">
        <v>29</v>
      </c>
    </row>
    <row r="7" spans="1:21" x14ac:dyDescent="0.2">
      <c r="A7" s="22" t="s">
        <v>33</v>
      </c>
      <c r="B7" s="24">
        <v>7.1730299999999998</v>
      </c>
      <c r="C7" s="24">
        <v>2.647E-2</v>
      </c>
      <c r="D7" s="6">
        <v>446.93378999999999</v>
      </c>
      <c r="E7" s="24">
        <v>6.6605499999999997</v>
      </c>
      <c r="F7" s="23"/>
      <c r="G7" s="22" t="s">
        <v>33</v>
      </c>
      <c r="H7" s="24">
        <v>6.82646</v>
      </c>
      <c r="I7" s="24">
        <v>0.19993</v>
      </c>
      <c r="J7" s="5">
        <v>256.46337</v>
      </c>
      <c r="K7" s="5">
        <v>4.4059699999999999</v>
      </c>
      <c r="M7" s="22" t="s">
        <v>48</v>
      </c>
      <c r="N7" s="5">
        <f>$B$12</f>
        <v>5.3453914285714292</v>
      </c>
      <c r="O7" s="5">
        <f>B27</f>
        <v>2.7763912120230616</v>
      </c>
      <c r="P7" s="5">
        <f>$C$12</f>
        <v>4.2144285714285711E-2</v>
      </c>
      <c r="Q7" s="5">
        <f>C27</f>
        <v>2.2163523855908543E-2</v>
      </c>
      <c r="R7" s="5">
        <f>$D$12</f>
        <v>260.99370142857146</v>
      </c>
      <c r="S7" s="5">
        <f>D27</f>
        <v>109.20693341770342</v>
      </c>
      <c r="T7" s="5">
        <f>$E$12</f>
        <v>4.729914285714286</v>
      </c>
      <c r="U7" s="5">
        <f>E27</f>
        <v>2.5865106551365269</v>
      </c>
    </row>
    <row r="8" spans="1:21" x14ac:dyDescent="0.2">
      <c r="A8" s="22" t="s">
        <v>32</v>
      </c>
      <c r="B8" s="24">
        <v>7.9006999999999996</v>
      </c>
      <c r="C8" s="24">
        <v>8.9440000000000006E-2</v>
      </c>
      <c r="D8" s="6">
        <v>257.90413999999998</v>
      </c>
      <c r="E8" s="24">
        <v>6.4611700000000001</v>
      </c>
      <c r="F8" s="23"/>
      <c r="G8" s="22" t="s">
        <v>32</v>
      </c>
      <c r="H8" s="24">
        <v>6.1717599999999999</v>
      </c>
      <c r="I8" s="24">
        <v>8.5800000000000001E-2</v>
      </c>
      <c r="J8" s="5">
        <v>243.89028999999999</v>
      </c>
      <c r="K8" s="5">
        <v>4.8563499999999999</v>
      </c>
      <c r="M8" s="22" t="s">
        <v>20</v>
      </c>
      <c r="N8" s="5">
        <f>$H$12</f>
        <v>4.8885242857142854</v>
      </c>
      <c r="O8" s="19">
        <f>H27</f>
        <v>1.2979117784008267</v>
      </c>
      <c r="P8" s="5">
        <f>$I$12</f>
        <v>0.12036571428571428</v>
      </c>
      <c r="Q8" s="5">
        <f>I27</f>
        <v>6.5686722227560321E-2</v>
      </c>
      <c r="R8" s="5">
        <f>$J$12</f>
        <v>222.47307857142854</v>
      </c>
      <c r="S8" s="5">
        <f>J27</f>
        <v>44.56329962036213</v>
      </c>
      <c r="T8" s="5">
        <f>$K$12</f>
        <v>3.7922385714285709</v>
      </c>
      <c r="U8" s="5">
        <f>K27</f>
        <v>0.92821368629829093</v>
      </c>
    </row>
    <row r="9" spans="1:21" x14ac:dyDescent="0.2">
      <c r="A9" s="22" t="s">
        <v>36</v>
      </c>
      <c r="B9" s="24">
        <v>10.05951</v>
      </c>
      <c r="C9" s="24">
        <v>4.3389999999999998E-2</v>
      </c>
      <c r="D9" s="6">
        <v>381.95814999999999</v>
      </c>
      <c r="E9" s="24">
        <v>9.3311299999999999</v>
      </c>
      <c r="F9" s="23"/>
      <c r="G9" s="22" t="s">
        <v>36</v>
      </c>
      <c r="H9" s="24">
        <v>2.7406999999999999</v>
      </c>
      <c r="I9" s="24">
        <v>0.19997000000000001</v>
      </c>
      <c r="J9" s="5">
        <v>185.89815999999999</v>
      </c>
      <c r="K9" s="5">
        <v>2.08812</v>
      </c>
      <c r="M9" s="22" t="s">
        <v>31</v>
      </c>
      <c r="N9" s="5">
        <f>$B$42</f>
        <v>3.3511844444444443</v>
      </c>
      <c r="O9" s="5">
        <f>B59</f>
        <v>2.2636881778853275</v>
      </c>
      <c r="P9" s="5">
        <f>$C$42</f>
        <v>3.8517777777777776E-2</v>
      </c>
      <c r="Q9" s="5">
        <f>C59</f>
        <v>2.4989593733227695E-2</v>
      </c>
      <c r="R9" s="5">
        <f>$D$42</f>
        <v>185.29634666666666</v>
      </c>
      <c r="S9" s="5">
        <f>D59</f>
        <v>83.987109768121556</v>
      </c>
      <c r="T9" s="5">
        <f>$E$42</f>
        <v>3.1546877777777778</v>
      </c>
      <c r="U9" s="5">
        <f>E59</f>
        <v>2.2476861608639163</v>
      </c>
    </row>
    <row r="10" spans="1:21" x14ac:dyDescent="0.2">
      <c r="A10" s="22" t="s">
        <v>37</v>
      </c>
      <c r="B10" s="24">
        <v>2.2755399999999999</v>
      </c>
      <c r="C10" s="24">
        <v>2.477E-2</v>
      </c>
      <c r="D10" s="6">
        <v>191.46494000000001</v>
      </c>
      <c r="E10" s="24">
        <v>1.8752599999999999</v>
      </c>
      <c r="F10" s="23"/>
      <c r="G10" s="22" t="s">
        <v>37</v>
      </c>
      <c r="H10" s="24">
        <v>4.8992500000000003</v>
      </c>
      <c r="I10" s="24">
        <v>0.16897000000000001</v>
      </c>
      <c r="J10" s="5">
        <v>151.95268999999999</v>
      </c>
      <c r="K10" s="5">
        <v>3.50298</v>
      </c>
      <c r="M10" s="22" t="s">
        <v>21</v>
      </c>
      <c r="N10" s="5">
        <f>$H$42</f>
        <v>1.5938588888888889</v>
      </c>
      <c r="O10" s="5">
        <f>H59</f>
        <v>0.76954025048831509</v>
      </c>
      <c r="P10" s="5">
        <f>$I$42</f>
        <v>4.7014444444444442E-2</v>
      </c>
      <c r="Q10" s="5">
        <f>I59</f>
        <v>3.6843061479388491E-2</v>
      </c>
      <c r="R10" s="5">
        <f>$J$42</f>
        <v>116.70496555555557</v>
      </c>
      <c r="S10" s="5">
        <f>J59</f>
        <v>48.420777208709019</v>
      </c>
      <c r="T10" s="5">
        <f>$K$42</f>
        <v>1.4577800000000001</v>
      </c>
      <c r="U10" s="5">
        <f>K59</f>
        <v>0.77734627093622677</v>
      </c>
    </row>
    <row r="11" spans="1:21" x14ac:dyDescent="0.2">
      <c r="A11" s="22" t="s">
        <v>38</v>
      </c>
      <c r="B11" s="24">
        <v>3.8187700000000002</v>
      </c>
      <c r="C11" s="24">
        <v>2.4469999999999999E-2</v>
      </c>
      <c r="D11" s="6">
        <v>237.25639000000001</v>
      </c>
      <c r="E11" s="24">
        <v>3.6417099999999998</v>
      </c>
      <c r="F11" s="23"/>
      <c r="G11" s="22" t="s">
        <v>38</v>
      </c>
      <c r="H11" s="24">
        <v>3.6718700000000002</v>
      </c>
      <c r="I11" s="24">
        <v>0.11284</v>
      </c>
      <c r="J11" s="5">
        <v>181.68367000000001</v>
      </c>
      <c r="K11" s="5">
        <v>2.8928699999999998</v>
      </c>
    </row>
    <row r="12" spans="1:21" x14ac:dyDescent="0.2">
      <c r="A12" s="16" t="s">
        <v>26</v>
      </c>
      <c r="B12" s="25">
        <f>+AVERAGE(B5:B11)</f>
        <v>5.3453914285714292</v>
      </c>
      <c r="C12" s="25">
        <f t="shared" ref="C12:E12" si="0">+AVERAGE(C5:C11)</f>
        <v>4.2144285714285711E-2</v>
      </c>
      <c r="D12" s="25">
        <f t="shared" si="0"/>
        <v>260.99370142857146</v>
      </c>
      <c r="E12" s="26">
        <f t="shared" si="0"/>
        <v>4.729914285714286</v>
      </c>
      <c r="F12" s="23"/>
      <c r="G12" s="16" t="s">
        <v>26</v>
      </c>
      <c r="H12" s="25">
        <f>AVERAGE(H5:H11)</f>
        <v>4.8885242857142854</v>
      </c>
      <c r="I12" s="25">
        <f t="shared" ref="I12:K12" si="1">AVERAGE(I5:I11)</f>
        <v>0.12036571428571428</v>
      </c>
      <c r="J12" s="7">
        <f t="shared" si="1"/>
        <v>222.47307857142854</v>
      </c>
      <c r="K12" s="8">
        <f t="shared" si="1"/>
        <v>3.7922385714285709</v>
      </c>
    </row>
    <row r="13" spans="1:21" x14ac:dyDescent="0.2">
      <c r="A13" s="13"/>
      <c r="B13" s="14"/>
      <c r="C13" s="14"/>
      <c r="D13" s="14"/>
      <c r="E13" s="14"/>
      <c r="G13" s="15"/>
      <c r="H13" s="14"/>
      <c r="I13" s="14"/>
      <c r="J13" s="14"/>
      <c r="K13" s="14"/>
    </row>
    <row r="14" spans="1:21" x14ac:dyDescent="0.2">
      <c r="A14" s="3" t="s">
        <v>6</v>
      </c>
      <c r="B14" s="6">
        <v>5.3453914285714292</v>
      </c>
      <c r="C14" s="6">
        <v>4.2144285714285711E-2</v>
      </c>
      <c r="D14" s="6">
        <v>260.99370142857146</v>
      </c>
      <c r="E14" s="6">
        <v>4.729914285714286</v>
      </c>
      <c r="G14" s="3" t="s">
        <v>6</v>
      </c>
      <c r="H14" s="6">
        <v>4.8885242857142854</v>
      </c>
      <c r="I14" s="6">
        <v>0.12036571428571428</v>
      </c>
      <c r="J14" s="6">
        <v>222.47307857142854</v>
      </c>
      <c r="K14" s="6">
        <v>3.7922385714285709</v>
      </c>
    </row>
    <row r="15" spans="1:21" x14ac:dyDescent="0.2">
      <c r="A15" s="3" t="s">
        <v>7</v>
      </c>
      <c r="B15" s="6">
        <v>1.1346510953077127</v>
      </c>
      <c r="C15" s="6">
        <v>9.0577532842213739E-3</v>
      </c>
      <c r="D15" s="6">
        <v>44.630513913528546</v>
      </c>
      <c r="E15" s="6">
        <v>1.0570510147009327</v>
      </c>
      <c r="G15" s="3" t="s">
        <v>7</v>
      </c>
      <c r="H15" s="6">
        <v>0.53042849818782911</v>
      </c>
      <c r="I15" s="6">
        <v>2.6844743997142328E-2</v>
      </c>
      <c r="J15" s="6">
        <v>18.212057618467085</v>
      </c>
      <c r="K15" s="6">
        <v>0.37934087648639958</v>
      </c>
    </row>
    <row r="16" spans="1:21" x14ac:dyDescent="0.2">
      <c r="A16" s="3" t="s">
        <v>8</v>
      </c>
      <c r="B16" s="6">
        <v>3.8187700000000002</v>
      </c>
      <c r="C16" s="6">
        <v>3.0099999999999998E-2</v>
      </c>
      <c r="D16" s="6">
        <v>237.25639000000001</v>
      </c>
      <c r="E16" s="6">
        <v>3.6417099999999998</v>
      </c>
      <c r="G16" s="3" t="s">
        <v>8</v>
      </c>
      <c r="H16" s="6">
        <v>4.8992500000000003</v>
      </c>
      <c r="I16" s="6">
        <v>0.11284</v>
      </c>
      <c r="J16" s="6">
        <v>243.89028999999999</v>
      </c>
      <c r="K16" s="6">
        <v>4.3889500000000004</v>
      </c>
    </row>
    <row r="17" spans="1:24" x14ac:dyDescent="0.2">
      <c r="A17" s="3" t="s">
        <v>9</v>
      </c>
      <c r="B17" s="6" t="e">
        <v>#N/A</v>
      </c>
      <c r="C17" s="6" t="e">
        <v>#N/A</v>
      </c>
      <c r="D17" s="6" t="e">
        <v>#N/A</v>
      </c>
      <c r="E17" s="6" t="e">
        <v>#N/A</v>
      </c>
      <c r="G17" s="3" t="s">
        <v>9</v>
      </c>
      <c r="H17" s="6" t="e">
        <v>#N/A</v>
      </c>
      <c r="I17" s="6" t="e">
        <v>#N/A</v>
      </c>
      <c r="J17" s="6" t="e">
        <v>#N/A</v>
      </c>
      <c r="K17" s="6" t="e">
        <v>#N/A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">
      <c r="A18" s="3" t="s">
        <v>10</v>
      </c>
      <c r="B18" s="6">
        <v>3.0020046230112545</v>
      </c>
      <c r="C18" s="6">
        <v>2.3964562627028303E-2</v>
      </c>
      <c r="D18" s="6">
        <v>118.0812407002046</v>
      </c>
      <c r="E18" s="6">
        <v>2.7966941080071486</v>
      </c>
      <c r="G18" s="3" t="s">
        <v>10</v>
      </c>
      <c r="H18" s="6">
        <v>1.4033818945064709</v>
      </c>
      <c r="I18" s="6">
        <v>7.1024516625632611E-2</v>
      </c>
      <c r="J18" s="6">
        <v>48.184575321243159</v>
      </c>
      <c r="K18" s="6">
        <v>1.0036416213042827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2">
      <c r="A19" s="3" t="s">
        <v>11</v>
      </c>
      <c r="B19" s="6">
        <v>9.012031756580944</v>
      </c>
      <c r="C19" s="6">
        <v>5.7430026190476158E-4</v>
      </c>
      <c r="D19" s="6">
        <v>13943.179405299656</v>
      </c>
      <c r="E19" s="6">
        <v>7.8214979337618997</v>
      </c>
      <c r="G19" s="3" t="s">
        <v>11</v>
      </c>
      <c r="H19" s="6">
        <v>1.9694807418285716</v>
      </c>
      <c r="I19" s="6">
        <v>5.0444819619047633E-3</v>
      </c>
      <c r="J19" s="6">
        <v>2321.7532988885555</v>
      </c>
      <c r="K19" s="6">
        <v>1.0072965040142894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x14ac:dyDescent="0.2">
      <c r="A20" s="3" t="s">
        <v>12</v>
      </c>
      <c r="B20" s="6">
        <v>-1.4000398723882457</v>
      </c>
      <c r="C20" s="6">
        <v>2.1198459637120273</v>
      </c>
      <c r="D20" s="6">
        <v>-0.21520879826241845</v>
      </c>
      <c r="E20" s="6">
        <v>-0.87785763776657255</v>
      </c>
      <c r="G20" s="3" t="s">
        <v>12</v>
      </c>
      <c r="H20" s="6">
        <v>-0.54602626987909275</v>
      </c>
      <c r="I20" s="6">
        <v>-1.8753222674371495</v>
      </c>
      <c r="J20" s="6">
        <v>-1.8658273968148964</v>
      </c>
      <c r="K20" s="6">
        <v>-0.43667074142256279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x14ac:dyDescent="0.2">
      <c r="A21" s="3" t="s">
        <v>13</v>
      </c>
      <c r="B21" s="6">
        <v>0.61767261518618155</v>
      </c>
      <c r="C21" s="6">
        <v>1.5650426034436569</v>
      </c>
      <c r="D21" s="6">
        <v>0.4737317579232258</v>
      </c>
      <c r="E21" s="6">
        <v>0.66887756140485632</v>
      </c>
      <c r="G21" s="3" t="s">
        <v>13</v>
      </c>
      <c r="H21" s="6">
        <v>-0.19039368740705936</v>
      </c>
      <c r="I21" s="6">
        <v>-7.8510533916748018E-2</v>
      </c>
      <c r="J21" s="6">
        <v>-0.44123875990978528</v>
      </c>
      <c r="K21" s="6">
        <v>-0.88066143721007673</v>
      </c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">
      <c r="A22" s="3" t="s">
        <v>14</v>
      </c>
      <c r="B22" s="6">
        <v>7.7839700000000001</v>
      </c>
      <c r="C22" s="6">
        <v>6.497E-2</v>
      </c>
      <c r="D22" s="6">
        <v>349.86727999999999</v>
      </c>
      <c r="E22" s="6">
        <v>7.45587</v>
      </c>
      <c r="G22" s="3" t="s">
        <v>14</v>
      </c>
      <c r="H22" s="6">
        <v>4.0857600000000005</v>
      </c>
      <c r="I22" s="6">
        <v>0.17386000000000001</v>
      </c>
      <c r="J22" s="6">
        <v>122.49658000000002</v>
      </c>
      <c r="K22" s="6">
        <v>2.76823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x14ac:dyDescent="0.2">
      <c r="A23" s="3" t="s">
        <v>15</v>
      </c>
      <c r="B23" s="6">
        <v>2.2755399999999999</v>
      </c>
      <c r="C23" s="6">
        <v>2.4469999999999999E-2</v>
      </c>
      <c r="D23" s="6">
        <v>97.066509999999994</v>
      </c>
      <c r="E23" s="6">
        <v>1.8752599999999999</v>
      </c>
      <c r="G23" s="3" t="s">
        <v>15</v>
      </c>
      <c r="H23" s="6">
        <v>2.7406999999999999</v>
      </c>
      <c r="I23" s="6">
        <v>2.6110000000000001E-2</v>
      </c>
      <c r="J23" s="6">
        <v>151.95268999999999</v>
      </c>
      <c r="K23" s="6">
        <v>2.08812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x14ac:dyDescent="0.2">
      <c r="A24" s="3" t="s">
        <v>16</v>
      </c>
      <c r="B24" s="6">
        <v>10.05951</v>
      </c>
      <c r="C24" s="6">
        <v>8.9440000000000006E-2</v>
      </c>
      <c r="D24" s="6">
        <v>446.93378999999999</v>
      </c>
      <c r="E24" s="6">
        <v>9.3311299999999999</v>
      </c>
      <c r="G24" s="3" t="s">
        <v>16</v>
      </c>
      <c r="H24" s="6">
        <v>6.82646</v>
      </c>
      <c r="I24" s="6">
        <v>0.19997000000000001</v>
      </c>
      <c r="J24" s="6">
        <v>274.44927000000001</v>
      </c>
      <c r="K24" s="6">
        <v>4.8563499999999999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x14ac:dyDescent="0.2">
      <c r="A25" s="3" t="s">
        <v>17</v>
      </c>
      <c r="B25" s="6">
        <v>37.417740000000002</v>
      </c>
      <c r="C25" s="6">
        <v>0.29500999999999999</v>
      </c>
      <c r="D25" s="6">
        <v>1826.9559100000001</v>
      </c>
      <c r="E25" s="6">
        <v>33.109400000000001</v>
      </c>
      <c r="G25" s="3" t="s">
        <v>17</v>
      </c>
      <c r="H25" s="6">
        <v>34.219670000000001</v>
      </c>
      <c r="I25" s="6">
        <v>0.84255999999999998</v>
      </c>
      <c r="J25" s="6">
        <v>1557.3115499999999</v>
      </c>
      <c r="K25" s="6">
        <v>26.545669999999998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2">
      <c r="A26" s="3" t="s">
        <v>18</v>
      </c>
      <c r="B26" s="6">
        <v>7</v>
      </c>
      <c r="C26" s="6">
        <v>7</v>
      </c>
      <c r="D26" s="6">
        <v>7</v>
      </c>
      <c r="E26" s="6">
        <v>7</v>
      </c>
      <c r="G26" s="3" t="s">
        <v>18</v>
      </c>
      <c r="H26" s="6">
        <v>7</v>
      </c>
      <c r="I26" s="6">
        <v>7</v>
      </c>
      <c r="J26" s="6">
        <v>7</v>
      </c>
      <c r="K26" s="6">
        <v>7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x14ac:dyDescent="0.2">
      <c r="A27" s="3" t="s">
        <v>19</v>
      </c>
      <c r="B27" s="6">
        <v>2.7763912120230616</v>
      </c>
      <c r="C27" s="6">
        <v>2.2163523855908543E-2</v>
      </c>
      <c r="D27" s="6">
        <v>109.20693341770342</v>
      </c>
      <c r="E27" s="6">
        <v>2.5865106551365269</v>
      </c>
      <c r="G27" s="3" t="s">
        <v>19</v>
      </c>
      <c r="H27" s="6">
        <v>1.2979117784008267</v>
      </c>
      <c r="I27" s="6">
        <v>6.5686722227560321E-2</v>
      </c>
      <c r="J27" s="6">
        <v>44.56329962036213</v>
      </c>
      <c r="K27" s="6">
        <v>0.92821368629829093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2">
      <c r="A28" s="13"/>
      <c r="B28" s="14"/>
      <c r="C28" s="14"/>
      <c r="D28" s="14"/>
      <c r="E28" s="14"/>
      <c r="G28" s="15"/>
      <c r="H28" s="14"/>
      <c r="I28" s="14"/>
      <c r="J28" s="14"/>
      <c r="K28" s="14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2"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x14ac:dyDescent="0.2">
      <c r="A30" s="1" t="s">
        <v>31</v>
      </c>
      <c r="B30" s="1" t="s">
        <v>22</v>
      </c>
      <c r="C30" s="1" t="s">
        <v>23</v>
      </c>
      <c r="D30" s="1" t="s">
        <v>24</v>
      </c>
      <c r="E30" s="1" t="s">
        <v>25</v>
      </c>
      <c r="G30" s="11" t="s">
        <v>21</v>
      </c>
      <c r="H30" s="1" t="s">
        <v>22</v>
      </c>
      <c r="I30" s="1" t="s">
        <v>23</v>
      </c>
      <c r="J30" s="1" t="s">
        <v>24</v>
      </c>
      <c r="K30" s="1" t="s">
        <v>25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89.25" customHeight="1" x14ac:dyDescent="0.2">
      <c r="A31" s="4"/>
      <c r="B31" s="4" t="s">
        <v>0</v>
      </c>
      <c r="C31" s="10" t="s">
        <v>2</v>
      </c>
      <c r="D31" s="10" t="s">
        <v>27</v>
      </c>
      <c r="E31" s="10" t="s">
        <v>5</v>
      </c>
      <c r="H31" s="4" t="s">
        <v>0</v>
      </c>
      <c r="I31" s="10" t="s">
        <v>2</v>
      </c>
      <c r="J31" s="10" t="s">
        <v>4</v>
      </c>
      <c r="K31" s="10" t="s">
        <v>5</v>
      </c>
      <c r="R31" s="17"/>
      <c r="S31" s="17"/>
      <c r="T31" s="17"/>
      <c r="U31" s="17"/>
      <c r="V31" s="17"/>
      <c r="W31" s="17"/>
      <c r="X31" s="17"/>
    </row>
    <row r="32" spans="1:24" x14ac:dyDescent="0.2">
      <c r="B32" s="2" t="s">
        <v>1</v>
      </c>
      <c r="C32" s="2" t="s">
        <v>3</v>
      </c>
      <c r="D32" s="2" t="s">
        <v>1</v>
      </c>
      <c r="E32" s="2" t="s">
        <v>1</v>
      </c>
      <c r="H32" s="2" t="s">
        <v>1</v>
      </c>
      <c r="I32" s="2" t="s">
        <v>3</v>
      </c>
      <c r="J32" s="2" t="s">
        <v>1</v>
      </c>
      <c r="K32" s="2" t="s">
        <v>1</v>
      </c>
      <c r="R32" s="17"/>
      <c r="S32" s="17"/>
      <c r="T32" s="17"/>
      <c r="U32" s="17"/>
      <c r="V32" s="17"/>
      <c r="W32" s="17"/>
      <c r="X32" s="17"/>
    </row>
    <row r="33" spans="1:24" x14ac:dyDescent="0.2">
      <c r="A33" s="22" t="s">
        <v>39</v>
      </c>
      <c r="B33" s="24">
        <v>0.84119999999999995</v>
      </c>
      <c r="C33" s="6">
        <v>2.2509999999999999E-2</v>
      </c>
      <c r="D33" s="6">
        <v>62.575240000000001</v>
      </c>
      <c r="E33" s="24">
        <v>0.82364999999999999</v>
      </c>
      <c r="F33" s="23"/>
      <c r="G33" s="22" t="s">
        <v>39</v>
      </c>
      <c r="H33" s="6">
        <v>1.80518</v>
      </c>
      <c r="I33" s="6">
        <v>0.13794000000000001</v>
      </c>
      <c r="J33" s="6">
        <v>132.33327</v>
      </c>
      <c r="K33" s="6">
        <v>1.4080900000000001</v>
      </c>
      <c r="R33" s="17"/>
      <c r="S33" s="17"/>
      <c r="T33" s="17"/>
      <c r="U33" s="17"/>
      <c r="V33" s="17"/>
      <c r="W33" s="17"/>
      <c r="X33" s="17"/>
    </row>
    <row r="34" spans="1:24" x14ac:dyDescent="0.2">
      <c r="A34" s="22" t="s">
        <v>40</v>
      </c>
      <c r="B34" s="24">
        <v>2.1299800000000002</v>
      </c>
      <c r="C34" s="6">
        <v>1.83E-2</v>
      </c>
      <c r="D34" s="6">
        <v>188.55022</v>
      </c>
      <c r="E34" s="24">
        <v>2.0413100000000002</v>
      </c>
      <c r="F34" s="23"/>
      <c r="G34" s="22" t="s">
        <v>40</v>
      </c>
      <c r="H34" s="6">
        <v>1.65158</v>
      </c>
      <c r="I34" s="6">
        <v>2.291E-2</v>
      </c>
      <c r="J34" s="6">
        <v>126.27043</v>
      </c>
      <c r="K34" s="6">
        <v>1.4929699999999999</v>
      </c>
      <c r="R34" s="17"/>
      <c r="S34" s="17"/>
      <c r="T34" s="17"/>
      <c r="U34" s="17"/>
      <c r="V34" s="17"/>
      <c r="W34" s="17"/>
      <c r="X34" s="17"/>
    </row>
    <row r="35" spans="1:24" x14ac:dyDescent="0.2">
      <c r="A35" s="22" t="s">
        <v>41</v>
      </c>
      <c r="B35" s="24">
        <v>3.9367299999999998</v>
      </c>
      <c r="C35" s="6">
        <v>2.8230000000000002E-2</v>
      </c>
      <c r="D35" s="6">
        <v>229.00259</v>
      </c>
      <c r="E35" s="24">
        <v>3.9060600000000001</v>
      </c>
      <c r="F35" s="23"/>
      <c r="G35" s="22" t="s">
        <v>41</v>
      </c>
      <c r="H35" s="6">
        <v>0.78268000000000004</v>
      </c>
      <c r="I35" s="6">
        <v>1.3509999999999999E-2</v>
      </c>
      <c r="J35" s="6">
        <v>105.367</v>
      </c>
      <c r="K35" s="6">
        <v>0.75634999999999997</v>
      </c>
      <c r="R35" s="17"/>
      <c r="S35" s="17"/>
      <c r="T35" s="17"/>
      <c r="U35" s="17"/>
      <c r="V35" s="17"/>
      <c r="W35" s="17"/>
      <c r="X35" s="17"/>
    </row>
    <row r="36" spans="1:24" x14ac:dyDescent="0.2">
      <c r="A36" s="22" t="s">
        <v>42</v>
      </c>
      <c r="B36" s="24">
        <v>9.3914399999999993</v>
      </c>
      <c r="C36" s="6">
        <v>3.4840000000000003E-2</v>
      </c>
      <c r="D36" s="6">
        <v>401.39760999999999</v>
      </c>
      <c r="E36" s="24">
        <v>9.1599900000000005</v>
      </c>
      <c r="F36" s="23"/>
      <c r="G36" s="22" t="s">
        <v>42</v>
      </c>
      <c r="H36" s="6">
        <v>1.20668</v>
      </c>
      <c r="I36" s="6">
        <v>3.1029999999999999E-2</v>
      </c>
      <c r="J36" s="6">
        <v>66.620130000000003</v>
      </c>
      <c r="K36" s="6">
        <v>1.0742499999999999</v>
      </c>
      <c r="R36" s="3"/>
      <c r="S36" s="3"/>
      <c r="T36" s="3"/>
      <c r="U36" s="3"/>
      <c r="V36" s="3"/>
      <c r="W36" s="3"/>
      <c r="X36" s="3"/>
    </row>
    <row r="37" spans="1:24" x14ac:dyDescent="0.2">
      <c r="A37" s="22" t="s">
        <v>43</v>
      </c>
      <c r="B37" s="24">
        <v>1.72471</v>
      </c>
      <c r="C37" s="6">
        <v>0.12297</v>
      </c>
      <c r="D37" s="6">
        <v>127.83611000000001</v>
      </c>
      <c r="E37" s="24">
        <v>1.37727</v>
      </c>
      <c r="F37" s="23"/>
      <c r="G37" s="22" t="s">
        <v>43</v>
      </c>
      <c r="H37" s="6">
        <v>3.8260200000000002</v>
      </c>
      <c r="I37" s="6">
        <v>2.154E-2</v>
      </c>
      <c r="J37" s="6">
        <v>248.97579999999999</v>
      </c>
      <c r="K37" s="6">
        <v>3.82348</v>
      </c>
      <c r="R37" s="3"/>
      <c r="S37" s="3"/>
      <c r="T37" s="3"/>
      <c r="U37" s="3"/>
      <c r="V37" s="3"/>
      <c r="W37" s="3"/>
      <c r="X37" s="3"/>
    </row>
    <row r="38" spans="1:24" x14ac:dyDescent="0.2">
      <c r="A38" s="22" t="s">
        <v>44</v>
      </c>
      <c r="B38" s="24">
        <v>1.2061500000000001</v>
      </c>
      <c r="C38" s="6">
        <v>2.4119999999999999E-2</v>
      </c>
      <c r="D38" s="6">
        <v>95.738900000000001</v>
      </c>
      <c r="E38" s="24">
        <v>1.0199400000000001</v>
      </c>
      <c r="F38" s="23"/>
      <c r="G38" s="22" t="s">
        <v>44</v>
      </c>
      <c r="H38" s="6">
        <v>0.19231999999999999</v>
      </c>
      <c r="I38" s="6">
        <v>0.12392</v>
      </c>
      <c r="J38" s="12">
        <v>19.040199999999999</v>
      </c>
      <c r="K38" s="6">
        <v>9.1480000000000006E-2</v>
      </c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">
      <c r="A39" s="22" t="s">
        <v>45</v>
      </c>
      <c r="B39" s="24">
        <v>2.20221</v>
      </c>
      <c r="C39" s="6">
        <v>2.036E-2</v>
      </c>
      <c r="D39" s="6">
        <v>190.66589999999999</v>
      </c>
      <c r="E39" s="24">
        <v>2.0629900000000001</v>
      </c>
      <c r="F39" s="23"/>
      <c r="G39" s="22" t="s">
        <v>45</v>
      </c>
      <c r="H39" s="6">
        <v>1.60477</v>
      </c>
      <c r="I39" s="6">
        <v>2.281E-2</v>
      </c>
      <c r="J39" s="6">
        <v>111.21613000000001</v>
      </c>
      <c r="K39" s="6">
        <v>1.5648899999999999</v>
      </c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">
      <c r="A40" s="22" t="s">
        <v>46</v>
      </c>
      <c r="B40" s="24">
        <v>1.70479</v>
      </c>
      <c r="C40" s="6">
        <v>3.7260000000000001E-2</v>
      </c>
      <c r="D40" s="6">
        <v>84.770790000000005</v>
      </c>
      <c r="E40" s="24">
        <v>1.28352</v>
      </c>
      <c r="F40" s="23"/>
      <c r="G40" s="22" t="s">
        <v>46</v>
      </c>
      <c r="H40" s="6">
        <v>1.3126100000000001</v>
      </c>
      <c r="I40" s="6">
        <v>2.2440000000000002E-2</v>
      </c>
      <c r="J40" s="6">
        <v>91.253460000000004</v>
      </c>
      <c r="K40" s="6">
        <v>1.2753099999999999</v>
      </c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">
      <c r="A41" s="22" t="s">
        <v>47</v>
      </c>
      <c r="B41" s="24">
        <v>7.0234500000000004</v>
      </c>
      <c r="C41" s="6">
        <v>3.807E-2</v>
      </c>
      <c r="D41" s="6">
        <v>287.12975999999998</v>
      </c>
      <c r="E41" s="24">
        <v>6.71746</v>
      </c>
      <c r="F41" s="23"/>
      <c r="G41" s="22" t="s">
        <v>47</v>
      </c>
      <c r="H41" s="6">
        <v>1.96289</v>
      </c>
      <c r="I41" s="6">
        <v>2.7029999999999998E-2</v>
      </c>
      <c r="J41" s="6">
        <v>149.26827</v>
      </c>
      <c r="K41" s="6">
        <v>1.6332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x14ac:dyDescent="0.2">
      <c r="A42" s="16" t="s">
        <v>26</v>
      </c>
      <c r="B42" s="25">
        <f>AVERAGE(B33:B41)</f>
        <v>3.3511844444444443</v>
      </c>
      <c r="C42" s="25">
        <f>AVERAGE(C33:C41)</f>
        <v>3.8517777777777776E-2</v>
      </c>
      <c r="D42" s="25">
        <f>AVERAGE(D33:D41)</f>
        <v>185.29634666666666</v>
      </c>
      <c r="E42" s="26">
        <f>AVERAGE(E33:E41)</f>
        <v>3.1546877777777778</v>
      </c>
      <c r="F42" s="23"/>
      <c r="G42" s="16" t="s">
        <v>26</v>
      </c>
      <c r="H42" s="25">
        <f>AVERAGE(H33:H41)</f>
        <v>1.5938588888888889</v>
      </c>
      <c r="I42" s="25">
        <f>AVERAGE(I33:I41)</f>
        <v>4.7014444444444442E-2</v>
      </c>
      <c r="J42" s="7">
        <f>AVERAGE(J33:J41)</f>
        <v>116.70496555555557</v>
      </c>
      <c r="K42" s="8">
        <f>AVERAGE(K33:K41)</f>
        <v>1.4577800000000001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x14ac:dyDescent="0.2">
      <c r="A43" s="23"/>
      <c r="B43" s="23"/>
      <c r="C43" s="23"/>
      <c r="D43" s="23"/>
      <c r="E43" s="23"/>
      <c r="F43" s="23"/>
      <c r="G43" s="23"/>
      <c r="H43" s="24"/>
      <c r="I43" s="24"/>
      <c r="J43" s="5"/>
      <c r="K43" s="5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x14ac:dyDescent="0.2">
      <c r="A44" s="23"/>
      <c r="B44" s="23"/>
      <c r="C44" s="23"/>
      <c r="D44" s="23"/>
      <c r="E44" s="23"/>
      <c r="F44" s="23"/>
      <c r="G44" s="21"/>
      <c r="H44" s="6"/>
      <c r="I44" s="6"/>
      <c r="J44" s="6"/>
      <c r="K44" s="6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x14ac:dyDescent="0.2">
      <c r="M45"/>
      <c r="N45"/>
      <c r="O45"/>
      <c r="P45"/>
      <c r="Q45"/>
      <c r="R45" s="17"/>
      <c r="S45" s="17"/>
      <c r="T45" s="17"/>
      <c r="U45" s="17"/>
      <c r="V45" s="17"/>
      <c r="W45" s="17"/>
      <c r="X45" s="17"/>
    </row>
    <row r="46" spans="1:24" x14ac:dyDescent="0.2">
      <c r="A46" s="3" t="s">
        <v>6</v>
      </c>
      <c r="B46" s="6">
        <v>3.3511844444444443</v>
      </c>
      <c r="C46" s="6">
        <v>3.8517777777777776E-2</v>
      </c>
      <c r="D46" s="6">
        <v>185.29634666666666</v>
      </c>
      <c r="E46" s="6">
        <v>3.1546877777777778</v>
      </c>
      <c r="G46" s="3" t="s">
        <v>6</v>
      </c>
      <c r="H46" s="6">
        <v>1.5938588888888889</v>
      </c>
      <c r="I46" s="6">
        <v>4.7014444444444442E-2</v>
      </c>
      <c r="J46" s="6">
        <v>116.70496555555557</v>
      </c>
      <c r="K46" s="6">
        <v>1.4577800000000001</v>
      </c>
      <c r="M46"/>
      <c r="N46"/>
      <c r="O46"/>
      <c r="P46"/>
      <c r="Q46"/>
    </row>
    <row r="47" spans="1:24" x14ac:dyDescent="0.2">
      <c r="A47" s="3" t="s">
        <v>7</v>
      </c>
      <c r="B47" s="6">
        <v>0.98164966112903695</v>
      </c>
      <c r="C47" s="6">
        <v>1.0836751483541983E-2</v>
      </c>
      <c r="D47" s="6">
        <v>36.421057744844681</v>
      </c>
      <c r="E47" s="6">
        <v>0.97471037737966304</v>
      </c>
      <c r="G47" s="3" t="s">
        <v>7</v>
      </c>
      <c r="H47" s="6">
        <v>0.33371156570809118</v>
      </c>
      <c r="I47" s="6">
        <v>1.5977014488799485E-2</v>
      </c>
      <c r="J47" s="6">
        <v>20.997697475690778</v>
      </c>
      <c r="K47" s="6">
        <v>0.33709665089885149</v>
      </c>
      <c r="M47"/>
      <c r="N47"/>
      <c r="O47"/>
      <c r="P47"/>
      <c r="Q47"/>
    </row>
    <row r="48" spans="1:24" x14ac:dyDescent="0.2">
      <c r="A48" s="3" t="s">
        <v>8</v>
      </c>
      <c r="B48" s="6">
        <v>2.1299800000000002</v>
      </c>
      <c r="C48" s="6">
        <v>2.8230000000000002E-2</v>
      </c>
      <c r="D48" s="6">
        <v>188.55022</v>
      </c>
      <c r="E48" s="6">
        <v>2.0413100000000002</v>
      </c>
      <c r="G48" s="3" t="s">
        <v>8</v>
      </c>
      <c r="H48" s="6">
        <v>1.60477</v>
      </c>
      <c r="I48" s="6">
        <v>2.291E-2</v>
      </c>
      <c r="J48" s="6">
        <v>111.21613000000001</v>
      </c>
      <c r="K48" s="6">
        <v>1.4080900000000001</v>
      </c>
      <c r="M48"/>
      <c r="N48"/>
      <c r="O48"/>
      <c r="P48"/>
      <c r="Q48"/>
    </row>
    <row r="49" spans="1:17" x14ac:dyDescent="0.2">
      <c r="A49" s="3" t="s">
        <v>9</v>
      </c>
      <c r="B49" s="6" t="e">
        <v>#N/A</v>
      </c>
      <c r="C49" s="6" t="e">
        <v>#N/A</v>
      </c>
      <c r="D49" s="6" t="e">
        <v>#N/A</v>
      </c>
      <c r="E49" s="6" t="e">
        <v>#N/A</v>
      </c>
      <c r="G49" s="3" t="s">
        <v>9</v>
      </c>
      <c r="H49" s="6" t="e">
        <v>#N/A</v>
      </c>
      <c r="I49" s="6" t="e">
        <v>#N/A</v>
      </c>
      <c r="J49" s="6" t="e">
        <v>#N/A</v>
      </c>
      <c r="K49" s="6" t="e">
        <v>#N/A</v>
      </c>
      <c r="M49"/>
      <c r="N49"/>
      <c r="O49"/>
      <c r="P49"/>
      <c r="Q49"/>
    </row>
    <row r="50" spans="1:17" x14ac:dyDescent="0.2">
      <c r="A50" s="3" t="s">
        <v>10</v>
      </c>
      <c r="B50" s="6">
        <v>2.944948983387111</v>
      </c>
      <c r="C50" s="6">
        <v>3.2510254450625949E-2</v>
      </c>
      <c r="D50" s="6">
        <v>109.26317323453405</v>
      </c>
      <c r="E50" s="6">
        <v>2.9241311321389891</v>
      </c>
      <c r="G50" s="3" t="s">
        <v>10</v>
      </c>
      <c r="H50" s="6">
        <v>1.0011346971242736</v>
      </c>
      <c r="I50" s="6">
        <v>4.7931043466398454E-2</v>
      </c>
      <c r="J50" s="6">
        <v>62.993092427072334</v>
      </c>
      <c r="K50" s="6">
        <v>1.0112899526965544</v>
      </c>
      <c r="O50" s="3"/>
      <c r="P50" s="3"/>
      <c r="Q50" s="3"/>
    </row>
    <row r="51" spans="1:17" x14ac:dyDescent="0.2">
      <c r="A51" s="3" t="s">
        <v>11</v>
      </c>
      <c r="B51" s="6">
        <v>8.6727245147527778</v>
      </c>
      <c r="C51" s="6">
        <v>1.0569166444444444E-3</v>
      </c>
      <c r="D51" s="6">
        <v>11938.441025279797</v>
      </c>
      <c r="E51" s="6">
        <v>8.5505428779444461</v>
      </c>
      <c r="G51" s="3" t="s">
        <v>11</v>
      </c>
      <c r="H51" s="6">
        <v>1.0022706817861109</v>
      </c>
      <c r="I51" s="6">
        <v>2.2973849277777778E-3</v>
      </c>
      <c r="J51" s="6">
        <v>3968.1296935256778</v>
      </c>
      <c r="K51" s="6">
        <v>1.0227073684249994</v>
      </c>
    </row>
    <row r="52" spans="1:17" x14ac:dyDescent="0.2">
      <c r="A52" s="3" t="s">
        <v>12</v>
      </c>
      <c r="B52" s="6">
        <v>1.0989550660824143</v>
      </c>
      <c r="C52" s="6">
        <v>7.7208477960140751</v>
      </c>
      <c r="D52" s="6">
        <v>0.49571943721612843</v>
      </c>
      <c r="E52" s="6">
        <v>1.0615184513516001</v>
      </c>
      <c r="G52" s="3" t="s">
        <v>12</v>
      </c>
      <c r="H52" s="6">
        <v>3.205672077302383</v>
      </c>
      <c r="I52" s="6">
        <v>0.82244327604451595</v>
      </c>
      <c r="J52" s="6">
        <v>2.3180236758439561</v>
      </c>
      <c r="K52" s="6">
        <v>4.4103148950351692</v>
      </c>
    </row>
    <row r="53" spans="1:17" x14ac:dyDescent="0.2">
      <c r="A53" s="3" t="s">
        <v>13</v>
      </c>
      <c r="B53" s="6">
        <v>1.4618285039780237</v>
      </c>
      <c r="C53" s="6">
        <v>2.7121214388956285</v>
      </c>
      <c r="D53" s="6">
        <v>0.91905405519679184</v>
      </c>
      <c r="E53" s="6">
        <v>1.4461207221194854</v>
      </c>
      <c r="G53" s="3" t="s">
        <v>13</v>
      </c>
      <c r="H53" s="6">
        <v>1.2516545831086294</v>
      </c>
      <c r="I53" s="6">
        <v>1.6015737274986841</v>
      </c>
      <c r="J53" s="6">
        <v>0.82172723976864848</v>
      </c>
      <c r="K53" s="6">
        <v>1.598684027635848</v>
      </c>
    </row>
    <row r="54" spans="1:17" x14ac:dyDescent="0.2">
      <c r="A54" s="3" t="s">
        <v>14</v>
      </c>
      <c r="B54" s="6">
        <v>8.5502399999999987</v>
      </c>
      <c r="C54" s="6">
        <v>0.10467</v>
      </c>
      <c r="D54" s="6">
        <v>338.82236999999998</v>
      </c>
      <c r="E54" s="6">
        <v>8.3363399999999999</v>
      </c>
      <c r="G54" s="3" t="s">
        <v>14</v>
      </c>
      <c r="H54" s="6">
        <v>3.6337000000000002</v>
      </c>
      <c r="I54" s="6">
        <v>0.12443000000000001</v>
      </c>
      <c r="J54" s="6">
        <v>229.93559999999999</v>
      </c>
      <c r="K54" s="6">
        <v>3.7320000000000002</v>
      </c>
    </row>
    <row r="55" spans="1:17" x14ac:dyDescent="0.2">
      <c r="A55" s="3" t="s">
        <v>15</v>
      </c>
      <c r="B55" s="6">
        <v>0.84119999999999995</v>
      </c>
      <c r="C55" s="6">
        <v>1.83E-2</v>
      </c>
      <c r="D55" s="6">
        <v>62.575240000000001</v>
      </c>
      <c r="E55" s="6">
        <v>0.82364999999999999</v>
      </c>
      <c r="G55" s="3" t="s">
        <v>15</v>
      </c>
      <c r="H55" s="6">
        <v>0.19231999999999999</v>
      </c>
      <c r="I55" s="6">
        <v>1.3509999999999999E-2</v>
      </c>
      <c r="J55" s="6">
        <v>19.040199999999999</v>
      </c>
      <c r="K55" s="6">
        <v>9.1480000000000006E-2</v>
      </c>
    </row>
    <row r="56" spans="1:17" x14ac:dyDescent="0.2">
      <c r="A56" s="3" t="s">
        <v>16</v>
      </c>
      <c r="B56" s="6">
        <v>9.3914399999999993</v>
      </c>
      <c r="C56" s="6">
        <v>0.12297</v>
      </c>
      <c r="D56" s="6">
        <v>401.39760999999999</v>
      </c>
      <c r="E56" s="6">
        <v>9.1599900000000005</v>
      </c>
      <c r="G56" s="3" t="s">
        <v>16</v>
      </c>
      <c r="H56" s="6">
        <v>3.8260200000000002</v>
      </c>
      <c r="I56" s="6">
        <v>0.13794000000000001</v>
      </c>
      <c r="J56" s="6">
        <v>248.97579999999999</v>
      </c>
      <c r="K56" s="6">
        <v>3.82348</v>
      </c>
    </row>
    <row r="57" spans="1:17" x14ac:dyDescent="0.2">
      <c r="A57" s="3" t="s">
        <v>17</v>
      </c>
      <c r="B57" s="6">
        <v>30.16066</v>
      </c>
      <c r="C57" s="6">
        <v>0.34665999999999997</v>
      </c>
      <c r="D57" s="6">
        <v>1667.6671200000001</v>
      </c>
      <c r="E57" s="6">
        <v>28.392189999999999</v>
      </c>
      <c r="G57" s="3" t="s">
        <v>17</v>
      </c>
      <c r="H57" s="6">
        <v>14.34473</v>
      </c>
      <c r="I57" s="6">
        <v>0.42313000000000001</v>
      </c>
      <c r="J57" s="6">
        <v>1050.3446900000001</v>
      </c>
      <c r="K57" s="6">
        <v>13.12002</v>
      </c>
    </row>
    <row r="58" spans="1:17" x14ac:dyDescent="0.2">
      <c r="A58" s="3" t="s">
        <v>18</v>
      </c>
      <c r="B58" s="6">
        <v>9</v>
      </c>
      <c r="C58" s="6">
        <v>9</v>
      </c>
      <c r="D58" s="6">
        <v>9</v>
      </c>
      <c r="E58" s="6">
        <v>9</v>
      </c>
      <c r="F58" s="17"/>
      <c r="G58" s="3" t="s">
        <v>18</v>
      </c>
      <c r="H58" s="6">
        <v>9</v>
      </c>
      <c r="I58" s="6">
        <v>9</v>
      </c>
      <c r="J58" s="6">
        <v>9</v>
      </c>
      <c r="K58" s="6">
        <v>9</v>
      </c>
    </row>
    <row r="59" spans="1:17" x14ac:dyDescent="0.2">
      <c r="A59" s="3" t="s">
        <v>19</v>
      </c>
      <c r="B59" s="6">
        <v>2.2636881778853275</v>
      </c>
      <c r="C59" s="6">
        <v>2.4989593733227695E-2</v>
      </c>
      <c r="D59" s="6">
        <v>83.987109768121556</v>
      </c>
      <c r="E59" s="6">
        <v>2.2476861608639163</v>
      </c>
      <c r="F59" s="17"/>
      <c r="G59" s="3" t="s">
        <v>19</v>
      </c>
      <c r="H59" s="6">
        <v>0.76954025048831509</v>
      </c>
      <c r="I59" s="6">
        <v>3.6843061479388491E-2</v>
      </c>
      <c r="J59" s="6">
        <v>48.420777208709019</v>
      </c>
      <c r="K59" s="6">
        <v>0.77734627093622677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Mechanical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Herbert</dc:creator>
  <cp:lastModifiedBy>Halina Norbertczak</cp:lastModifiedBy>
  <dcterms:created xsi:type="dcterms:W3CDTF">2020-01-17T14:26:17Z</dcterms:created>
  <dcterms:modified xsi:type="dcterms:W3CDTF">2021-07-14T10:54:19Z</dcterms:modified>
</cp:coreProperties>
</file>