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data202\FCM_group\Group Members\Mark Levenstein\Papers\End Cap (Microfluidics and Nanofluidics)\RDL Submission\Tip Alignment Measurements\Misalignment Analysis\"/>
    </mc:Choice>
  </mc:AlternateContent>
  <bookViews>
    <workbookView xWindow="15" yWindow="-75" windowWidth="19320" windowHeight="14265" tabRatio="500"/>
  </bookViews>
  <sheets>
    <sheet name="Sheet1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" i="1" l="1"/>
  <c r="G4" i="1"/>
  <c r="F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2" i="1" l="1"/>
  <c r="G22" i="1" s="1"/>
  <c r="F21" i="1"/>
  <c r="G21" i="1"/>
  <c r="F20" i="1"/>
  <c r="G20" i="1" s="1"/>
  <c r="F19" i="1"/>
  <c r="G19" i="1"/>
  <c r="F18" i="1"/>
  <c r="G18" i="1" s="1"/>
  <c r="F17" i="1"/>
  <c r="G17" i="1"/>
  <c r="F16" i="1"/>
  <c r="G16" i="1" s="1"/>
  <c r="F15" i="1"/>
  <c r="G15" i="1"/>
  <c r="F14" i="1"/>
  <c r="G14" i="1" s="1"/>
  <c r="G13" i="1"/>
  <c r="F13" i="1"/>
  <c r="F6" i="1"/>
  <c r="G6" i="1" s="1"/>
  <c r="F7" i="1"/>
  <c r="G7" i="1" s="1"/>
  <c r="F8" i="1"/>
  <c r="G8" i="1"/>
  <c r="F9" i="1"/>
  <c r="G9" i="1"/>
  <c r="F12" i="1"/>
  <c r="G12" i="1"/>
  <c r="F5" i="1"/>
  <c r="F10" i="1"/>
  <c r="G10" i="1"/>
  <c r="F11" i="1"/>
  <c r="G11" i="1" s="1"/>
  <c r="G29" i="1" l="1"/>
  <c r="G28" i="1"/>
  <c r="H29" i="1" l="1"/>
  <c r="H28" i="1"/>
</calcChain>
</file>

<file path=xl/sharedStrings.xml><?xml version="1.0" encoding="utf-8"?>
<sst xmlns="http://schemas.openxmlformats.org/spreadsheetml/2006/main" count="31" uniqueCount="14">
  <si>
    <t>Conversion (pix/mm)</t>
    <phoneticPr fontId="2" type="noConversion"/>
  </si>
  <si>
    <t>Dist Off (µm)</t>
    <phoneticPr fontId="2" type="noConversion"/>
  </si>
  <si>
    <t>Average</t>
    <phoneticPr fontId="2" type="noConversion"/>
  </si>
  <si>
    <t>StDev</t>
    <phoneticPr fontId="2" type="noConversion"/>
  </si>
  <si>
    <t>Tip Dia (µm)</t>
    <phoneticPr fontId="2" type="noConversion"/>
  </si>
  <si>
    <t>Outer Dia (mm)</t>
    <phoneticPr fontId="2" type="noConversion"/>
  </si>
  <si>
    <t>Dist 1 (pix)</t>
    <phoneticPr fontId="2" type="noConversion"/>
  </si>
  <si>
    <t>Dist 2 (pix)</t>
    <phoneticPr fontId="2" type="noConversion"/>
  </si>
  <si>
    <t>Central Axis (pix)</t>
    <phoneticPr fontId="2" type="noConversion"/>
  </si>
  <si>
    <t>Tip Measurements</t>
    <phoneticPr fontId="2" type="noConversion"/>
  </si>
  <si>
    <t>% Radius</t>
  </si>
  <si>
    <t xml:space="preserve">Brand </t>
  </si>
  <si>
    <t>WPI</t>
  </si>
  <si>
    <t>Fivephoton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</si>
</sst>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2" fontId="1" fillId="0" borderId="0" xfId="0" applyNumberFormat="1" applyFont="1" applyBorder="1"/>
    <xf numFmtId="0" fontId="0" fillId="0" borderId="0" xfId="0" applyAlignment="1"/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Layout" workbookViewId="0">
      <selection activeCell="A29" sqref="A29"/>
    </sheetView>
  </sheetViews>
  <sheetFormatPr defaultColWidth="11" defaultRowHeight="12.75" x14ac:dyDescent="0.2"/>
  <cols>
    <col min="2" max="2" width="11.75" customWidth="1"/>
    <col min="3" max="3" width="13.375" customWidth="1"/>
    <col min="4" max="4" width="11.125" customWidth="1"/>
    <col min="5" max="5" width="9.875" customWidth="1"/>
    <col min="6" max="6" width="15.125" customWidth="1"/>
    <col min="7" max="7" width="12.25" customWidth="1"/>
    <col min="8" max="8" width="10.125" customWidth="1"/>
  </cols>
  <sheetData>
    <row r="1" spans="1:8" x14ac:dyDescent="0.2">
      <c r="A1" s="9" t="s">
        <v>9</v>
      </c>
      <c r="B1" s="9"/>
      <c r="C1" s="9"/>
      <c r="D1" s="9"/>
      <c r="E1" s="9"/>
      <c r="F1" s="9"/>
      <c r="G1" s="9"/>
      <c r="H1" s="9"/>
    </row>
    <row r="2" spans="1:8" x14ac:dyDescent="0.2">
      <c r="A2" s="9"/>
      <c r="B2" s="9"/>
      <c r="C2" s="9"/>
      <c r="D2" s="9"/>
      <c r="E2" s="9"/>
      <c r="F2" s="9"/>
      <c r="G2" s="9"/>
      <c r="H2" s="9"/>
    </row>
    <row r="3" spans="1:8" x14ac:dyDescent="0.2">
      <c r="A3" s="4" t="s">
        <v>11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1</v>
      </c>
      <c r="H3" s="2" t="s">
        <v>10</v>
      </c>
    </row>
    <row r="4" spans="1:8" x14ac:dyDescent="0.2">
      <c r="A4" s="5" t="s">
        <v>12</v>
      </c>
      <c r="B4" s="1">
        <v>10</v>
      </c>
      <c r="C4" s="1">
        <v>1</v>
      </c>
      <c r="D4" s="1">
        <v>175</v>
      </c>
      <c r="E4" s="1">
        <v>171</v>
      </c>
      <c r="F4" s="1">
        <f>AVERAGE(D4:E4)</f>
        <v>173</v>
      </c>
      <c r="G4" s="1">
        <f>(D4-F4)/347*1000</f>
        <v>5.7636887608069163</v>
      </c>
      <c r="H4" s="1">
        <f>G4/500*100</f>
        <v>1.1527377521613833</v>
      </c>
    </row>
    <row r="5" spans="1:8" x14ac:dyDescent="0.2">
      <c r="A5" s="5" t="s">
        <v>12</v>
      </c>
      <c r="B5" s="1">
        <v>10</v>
      </c>
      <c r="C5" s="1">
        <v>1</v>
      </c>
      <c r="D5" s="1">
        <v>156</v>
      </c>
      <c r="E5" s="1">
        <v>180</v>
      </c>
      <c r="F5" s="1">
        <f t="shared" ref="F5:F11" si="0">AVERAGE(D5:E5)</f>
        <v>168</v>
      </c>
      <c r="G5" s="1">
        <f>(E5-F5)/347*1000</f>
        <v>34.582132564841501</v>
      </c>
      <c r="H5" s="1">
        <f t="shared" ref="H5:H22" si="1">G5/500*100</f>
        <v>6.9164265129683002</v>
      </c>
    </row>
    <row r="6" spans="1:8" x14ac:dyDescent="0.2">
      <c r="A6" s="5" t="s">
        <v>12</v>
      </c>
      <c r="B6" s="1">
        <v>10</v>
      </c>
      <c r="C6" s="1">
        <v>1</v>
      </c>
      <c r="D6" s="1">
        <v>168</v>
      </c>
      <c r="E6" s="1">
        <v>184</v>
      </c>
      <c r="F6" s="1">
        <f>AVERAGE(D6:E6)</f>
        <v>176</v>
      </c>
      <c r="G6" s="1">
        <f t="shared" ref="G5:G10" si="2">(E6-F6)/347*1000</f>
        <v>23.054755043227665</v>
      </c>
      <c r="H6" s="1">
        <f t="shared" si="1"/>
        <v>4.6109510086455332</v>
      </c>
    </row>
    <row r="7" spans="1:8" x14ac:dyDescent="0.2">
      <c r="A7" s="5" t="s">
        <v>12</v>
      </c>
      <c r="B7" s="1">
        <v>10</v>
      </c>
      <c r="C7" s="1">
        <v>1</v>
      </c>
      <c r="D7" s="1">
        <v>160</v>
      </c>
      <c r="E7" s="1">
        <v>188</v>
      </c>
      <c r="F7" s="1">
        <f>AVERAGE(D7:E7)</f>
        <v>174</v>
      </c>
      <c r="G7" s="1">
        <f t="shared" si="2"/>
        <v>40.345821325648416</v>
      </c>
      <c r="H7" s="1">
        <f t="shared" si="1"/>
        <v>8.0691642651296824</v>
      </c>
    </row>
    <row r="8" spans="1:8" x14ac:dyDescent="0.2">
      <c r="A8" s="5" t="s">
        <v>12</v>
      </c>
      <c r="B8" s="1">
        <v>30</v>
      </c>
      <c r="C8" s="1">
        <v>1</v>
      </c>
      <c r="D8" s="1">
        <v>164</v>
      </c>
      <c r="E8" s="1">
        <v>189</v>
      </c>
      <c r="F8" s="1">
        <f t="shared" si="0"/>
        <v>176.5</v>
      </c>
      <c r="G8" s="1">
        <f t="shared" si="2"/>
        <v>36.023054755043226</v>
      </c>
      <c r="H8" s="1">
        <f t="shared" si="1"/>
        <v>7.2046109510086458</v>
      </c>
    </row>
    <row r="9" spans="1:8" x14ac:dyDescent="0.2">
      <c r="A9" s="5" t="s">
        <v>12</v>
      </c>
      <c r="B9" s="1">
        <v>30</v>
      </c>
      <c r="C9" s="1">
        <v>1</v>
      </c>
      <c r="D9" s="1">
        <v>134</v>
      </c>
      <c r="E9" s="1">
        <v>216</v>
      </c>
      <c r="F9" s="1">
        <f t="shared" si="0"/>
        <v>175</v>
      </c>
      <c r="G9" s="1">
        <f t="shared" si="2"/>
        <v>118.1556195965418</v>
      </c>
      <c r="H9" s="1">
        <f t="shared" si="1"/>
        <v>23.631123919308358</v>
      </c>
    </row>
    <row r="10" spans="1:8" x14ac:dyDescent="0.2">
      <c r="A10" s="5" t="s">
        <v>12</v>
      </c>
      <c r="B10" s="1">
        <v>30</v>
      </c>
      <c r="C10" s="1">
        <v>1</v>
      </c>
      <c r="D10" s="1">
        <v>148</v>
      </c>
      <c r="E10" s="1">
        <v>200</v>
      </c>
      <c r="F10" s="1">
        <f t="shared" si="0"/>
        <v>174</v>
      </c>
      <c r="G10" s="1">
        <f t="shared" si="2"/>
        <v>74.927953890489903</v>
      </c>
      <c r="H10" s="1">
        <f t="shared" si="1"/>
        <v>14.985590778097983</v>
      </c>
    </row>
    <row r="11" spans="1:8" x14ac:dyDescent="0.2">
      <c r="A11" s="5" t="s">
        <v>12</v>
      </c>
      <c r="B11" s="1">
        <v>30</v>
      </c>
      <c r="C11" s="1">
        <v>1</v>
      </c>
      <c r="D11" s="1">
        <v>225</v>
      </c>
      <c r="E11" s="1">
        <v>130</v>
      </c>
      <c r="F11" s="1">
        <f t="shared" si="0"/>
        <v>177.5</v>
      </c>
      <c r="G11" s="1">
        <f t="shared" ref="G11:G22" si="3">(D11-F11)/347*1000</f>
        <v>136.88760806916426</v>
      </c>
      <c r="H11" s="1">
        <f t="shared" si="1"/>
        <v>27.377521613832851</v>
      </c>
    </row>
    <row r="12" spans="1:8" x14ac:dyDescent="0.2">
      <c r="A12" s="5" t="s">
        <v>12</v>
      </c>
      <c r="B12" s="1">
        <v>30</v>
      </c>
      <c r="C12" s="1">
        <v>1</v>
      </c>
      <c r="D12" s="1">
        <v>204</v>
      </c>
      <c r="E12" s="1">
        <v>144</v>
      </c>
      <c r="F12" s="1">
        <f t="shared" ref="F12:F22" si="4">AVERAGE(D12:E12)</f>
        <v>174</v>
      </c>
      <c r="G12" s="1">
        <f t="shared" si="3"/>
        <v>86.455331412103746</v>
      </c>
      <c r="H12" s="1">
        <f t="shared" si="1"/>
        <v>17.291066282420751</v>
      </c>
    </row>
    <row r="13" spans="1:8" x14ac:dyDescent="0.2">
      <c r="A13" s="5" t="s">
        <v>13</v>
      </c>
      <c r="B13" s="1">
        <v>10</v>
      </c>
      <c r="C13" s="1">
        <v>1</v>
      </c>
      <c r="D13" s="1">
        <v>202</v>
      </c>
      <c r="E13" s="1">
        <v>145</v>
      </c>
      <c r="F13" s="1">
        <f t="shared" si="4"/>
        <v>173.5</v>
      </c>
      <c r="G13" s="1">
        <f t="shared" si="3"/>
        <v>82.132564841498549</v>
      </c>
      <c r="H13" s="1">
        <f t="shared" si="1"/>
        <v>16.426512968299708</v>
      </c>
    </row>
    <row r="14" spans="1:8" x14ac:dyDescent="0.2">
      <c r="A14" s="5" t="s">
        <v>13</v>
      </c>
      <c r="B14" s="1">
        <v>10</v>
      </c>
      <c r="C14" s="1">
        <v>1</v>
      </c>
      <c r="D14" s="1">
        <v>204</v>
      </c>
      <c r="E14" s="1">
        <v>145</v>
      </c>
      <c r="F14" s="1">
        <f t="shared" si="4"/>
        <v>174.5</v>
      </c>
      <c r="G14" s="1">
        <f t="shared" si="3"/>
        <v>85.014409221902028</v>
      </c>
      <c r="H14" s="1">
        <f t="shared" si="1"/>
        <v>17.002881844380404</v>
      </c>
    </row>
    <row r="15" spans="1:8" x14ac:dyDescent="0.2">
      <c r="A15" s="5" t="s">
        <v>13</v>
      </c>
      <c r="B15" s="1">
        <v>10</v>
      </c>
      <c r="C15" s="1">
        <v>1</v>
      </c>
      <c r="D15" s="1">
        <v>194</v>
      </c>
      <c r="E15" s="1">
        <v>155</v>
      </c>
      <c r="F15" s="1">
        <f t="shared" si="4"/>
        <v>174.5</v>
      </c>
      <c r="G15" s="1">
        <f t="shared" si="3"/>
        <v>56.195965417867434</v>
      </c>
      <c r="H15" s="1">
        <f t="shared" si="1"/>
        <v>11.239193083573488</v>
      </c>
    </row>
    <row r="16" spans="1:8" x14ac:dyDescent="0.2">
      <c r="A16" s="5" t="s">
        <v>13</v>
      </c>
      <c r="B16" s="1">
        <v>10</v>
      </c>
      <c r="C16" s="1">
        <v>1</v>
      </c>
      <c r="D16" s="1">
        <v>221</v>
      </c>
      <c r="E16" s="1">
        <v>130</v>
      </c>
      <c r="F16" s="1">
        <f t="shared" si="4"/>
        <v>175.5</v>
      </c>
      <c r="G16" s="1">
        <f t="shared" si="3"/>
        <v>131.12391930835736</v>
      </c>
      <c r="H16" s="1">
        <f t="shared" si="1"/>
        <v>26.224783861671469</v>
      </c>
    </row>
    <row r="17" spans="1:8" x14ac:dyDescent="0.2">
      <c r="A17" s="5" t="s">
        <v>13</v>
      </c>
      <c r="B17" s="1">
        <v>10</v>
      </c>
      <c r="C17" s="1">
        <v>1</v>
      </c>
      <c r="D17" s="1">
        <v>196</v>
      </c>
      <c r="E17" s="1">
        <v>155</v>
      </c>
      <c r="F17" s="1">
        <f t="shared" si="4"/>
        <v>175.5</v>
      </c>
      <c r="G17" s="1">
        <f t="shared" si="3"/>
        <v>59.077809798270899</v>
      </c>
      <c r="H17" s="1">
        <f t="shared" si="1"/>
        <v>11.815561959654179</v>
      </c>
    </row>
    <row r="18" spans="1:8" x14ac:dyDescent="0.2">
      <c r="A18" s="5" t="s">
        <v>13</v>
      </c>
      <c r="B18" s="1">
        <v>30</v>
      </c>
      <c r="C18" s="1">
        <v>1</v>
      </c>
      <c r="D18" s="1">
        <v>199</v>
      </c>
      <c r="E18" s="1">
        <v>157</v>
      </c>
      <c r="F18" s="1">
        <f t="shared" si="4"/>
        <v>178</v>
      </c>
      <c r="G18" s="1">
        <f t="shared" si="3"/>
        <v>60.518731988472624</v>
      </c>
      <c r="H18" s="1">
        <f t="shared" si="1"/>
        <v>12.103746397694524</v>
      </c>
    </row>
    <row r="19" spans="1:8" x14ac:dyDescent="0.2">
      <c r="A19" s="5" t="s">
        <v>13</v>
      </c>
      <c r="B19" s="1">
        <v>30</v>
      </c>
      <c r="C19" s="1">
        <v>1</v>
      </c>
      <c r="D19" s="1">
        <v>202</v>
      </c>
      <c r="E19" s="1">
        <v>150</v>
      </c>
      <c r="F19" s="1">
        <f t="shared" si="4"/>
        <v>176</v>
      </c>
      <c r="G19" s="1">
        <f t="shared" si="3"/>
        <v>74.927953890489903</v>
      </c>
      <c r="H19" s="1">
        <f t="shared" si="1"/>
        <v>14.985590778097983</v>
      </c>
    </row>
    <row r="20" spans="1:8" x14ac:dyDescent="0.2">
      <c r="A20" s="5" t="s">
        <v>13</v>
      </c>
      <c r="B20" s="1">
        <v>30</v>
      </c>
      <c r="C20" s="1">
        <v>1</v>
      </c>
      <c r="D20" s="1">
        <v>187</v>
      </c>
      <c r="E20" s="1">
        <v>164</v>
      </c>
      <c r="F20" s="1">
        <f t="shared" si="4"/>
        <v>175.5</v>
      </c>
      <c r="G20" s="1">
        <f t="shared" si="3"/>
        <v>33.141210374639769</v>
      </c>
      <c r="H20" s="1">
        <f t="shared" si="1"/>
        <v>6.6282420749279538</v>
      </c>
    </row>
    <row r="21" spans="1:8" x14ac:dyDescent="0.2">
      <c r="A21" s="5" t="s">
        <v>13</v>
      </c>
      <c r="B21" s="1">
        <v>30</v>
      </c>
      <c r="C21" s="1">
        <v>1</v>
      </c>
      <c r="D21" s="1">
        <v>191</v>
      </c>
      <c r="E21" s="1">
        <v>164</v>
      </c>
      <c r="F21" s="1">
        <f t="shared" si="4"/>
        <v>177.5</v>
      </c>
      <c r="G21" s="1">
        <f t="shared" si="3"/>
        <v>38.904899135446691</v>
      </c>
      <c r="H21" s="1">
        <f t="shared" si="1"/>
        <v>7.7809798270893378</v>
      </c>
    </row>
    <row r="22" spans="1:8" x14ac:dyDescent="0.2">
      <c r="A22" s="5" t="s">
        <v>13</v>
      </c>
      <c r="B22" s="1">
        <v>30</v>
      </c>
      <c r="C22" s="1">
        <v>1</v>
      </c>
      <c r="D22" s="1">
        <v>191</v>
      </c>
      <c r="E22" s="1">
        <v>158</v>
      </c>
      <c r="F22" s="1">
        <f t="shared" si="4"/>
        <v>174.5</v>
      </c>
      <c r="G22" s="1">
        <f t="shared" si="3"/>
        <v>47.550432276657062</v>
      </c>
      <c r="H22" s="1">
        <f t="shared" si="1"/>
        <v>9.5100864553314128</v>
      </c>
    </row>
    <row r="23" spans="1:8" x14ac:dyDescent="0.2">
      <c r="A23" s="5"/>
      <c r="B23" s="1"/>
      <c r="C23" s="1"/>
      <c r="D23" s="1"/>
      <c r="E23" s="1"/>
      <c r="F23" s="1"/>
      <c r="G23" s="1"/>
      <c r="H23" s="1"/>
    </row>
    <row r="24" spans="1:8" x14ac:dyDescent="0.2">
      <c r="A24" s="5"/>
      <c r="B24" s="1"/>
      <c r="C24" s="1"/>
      <c r="D24" s="1"/>
      <c r="E24" s="1"/>
      <c r="F24" s="1"/>
      <c r="G24" s="1"/>
      <c r="H24" s="1"/>
    </row>
    <row r="25" spans="1:8" x14ac:dyDescent="0.2">
      <c r="A25" s="5"/>
      <c r="B25" s="1"/>
      <c r="C25" s="1"/>
      <c r="D25" s="1"/>
      <c r="E25" s="1"/>
      <c r="F25" s="1"/>
      <c r="G25" s="1"/>
      <c r="H25" s="1"/>
    </row>
    <row r="26" spans="1:8" x14ac:dyDescent="0.2">
      <c r="A26" s="5"/>
      <c r="B26" s="1"/>
      <c r="C26" s="1"/>
      <c r="D26" s="1"/>
      <c r="E26" s="1"/>
      <c r="F26" s="1"/>
      <c r="G26" s="1"/>
      <c r="H26" s="1"/>
    </row>
    <row r="27" spans="1:8" x14ac:dyDescent="0.2">
      <c r="A27" s="5"/>
      <c r="B27" s="1"/>
      <c r="C27" s="1"/>
      <c r="D27" s="1"/>
      <c r="E27" s="1"/>
      <c r="F27" s="1"/>
      <c r="G27" s="1"/>
      <c r="H27" s="1"/>
    </row>
    <row r="28" spans="1:8" x14ac:dyDescent="0.2">
      <c r="A28" s="3" t="s">
        <v>2</v>
      </c>
      <c r="B28" s="5"/>
      <c r="C28" s="3"/>
      <c r="D28" s="3"/>
      <c r="E28" s="3"/>
      <c r="F28" s="3"/>
      <c r="G28" s="3">
        <f>AVERAGE(G4:G22)</f>
        <v>64.462308509024737</v>
      </c>
      <c r="H28" s="1">
        <f>AVERAGE(H4:H22)</f>
        <v>12.892461701804946</v>
      </c>
    </row>
    <row r="29" spans="1:8" x14ac:dyDescent="0.2">
      <c r="A29" s="3" t="s">
        <v>3</v>
      </c>
      <c r="B29" s="5"/>
      <c r="C29" s="3"/>
      <c r="D29" s="3"/>
      <c r="E29" s="3"/>
      <c r="F29" s="3"/>
      <c r="G29" s="3">
        <f>STDEV(G4:G22)</f>
        <v>36.121677693370728</v>
      </c>
      <c r="H29" s="1">
        <f>STDEV(H4:H22)</f>
        <v>7.2243355386741479</v>
      </c>
    </row>
    <row r="32" spans="1:8" x14ac:dyDescent="0.2">
      <c r="B32" s="7" t="s">
        <v>0</v>
      </c>
      <c r="C32" s="7"/>
    </row>
    <row r="33" spans="1:5" x14ac:dyDescent="0.2">
      <c r="B33" s="8">
        <v>347</v>
      </c>
      <c r="C33" s="8"/>
    </row>
    <row r="36" spans="1:5" x14ac:dyDescent="0.2">
      <c r="A36" s="10"/>
      <c r="B36" s="10"/>
      <c r="C36" s="10"/>
      <c r="D36" s="10"/>
      <c r="E36" s="10"/>
    </row>
    <row r="37" spans="1:5" x14ac:dyDescent="0.2">
      <c r="A37" s="11"/>
      <c r="B37" s="12"/>
      <c r="C37" s="12"/>
      <c r="D37" s="12"/>
      <c r="E37" s="10"/>
    </row>
    <row r="38" spans="1:5" x14ac:dyDescent="0.2">
      <c r="A38" s="10"/>
      <c r="B38" s="13"/>
      <c r="C38" s="13"/>
      <c r="D38" s="13"/>
      <c r="E38" s="10"/>
    </row>
    <row r="39" spans="1:5" x14ac:dyDescent="0.2">
      <c r="A39" s="10"/>
      <c r="B39" s="13"/>
      <c r="C39" s="13"/>
      <c r="D39" s="13"/>
      <c r="E39" s="10"/>
    </row>
    <row r="40" spans="1:5" x14ac:dyDescent="0.2">
      <c r="A40" s="10"/>
      <c r="B40" s="13"/>
      <c r="C40" s="13"/>
      <c r="D40" s="13"/>
      <c r="E40" s="10"/>
    </row>
    <row r="41" spans="1:5" x14ac:dyDescent="0.2">
      <c r="A41" s="10"/>
      <c r="B41" s="13"/>
      <c r="C41" s="13"/>
      <c r="D41" s="13"/>
      <c r="E41" s="10"/>
    </row>
    <row r="42" spans="1:5" x14ac:dyDescent="0.2">
      <c r="A42" s="10"/>
      <c r="B42" s="13"/>
      <c r="C42" s="13"/>
      <c r="D42" s="13"/>
      <c r="E42" s="10"/>
    </row>
    <row r="43" spans="1:5" x14ac:dyDescent="0.2">
      <c r="A43" s="10"/>
      <c r="B43" s="13"/>
      <c r="C43" s="13"/>
      <c r="D43" s="13"/>
      <c r="E43" s="10"/>
    </row>
    <row r="44" spans="1:5" x14ac:dyDescent="0.2">
      <c r="A44" s="10"/>
      <c r="B44" s="13"/>
      <c r="C44" s="13"/>
      <c r="D44" s="13"/>
      <c r="E44" s="10"/>
    </row>
    <row r="45" spans="1:5" x14ac:dyDescent="0.2">
      <c r="A45" s="10"/>
      <c r="B45" s="13"/>
      <c r="C45" s="13"/>
      <c r="D45" s="13"/>
      <c r="E45" s="10"/>
    </row>
    <row r="46" spans="1:5" x14ac:dyDescent="0.2">
      <c r="A46" s="10"/>
      <c r="B46" s="13"/>
      <c r="C46" s="13"/>
      <c r="D46" s="13"/>
      <c r="E46" s="10"/>
    </row>
    <row r="47" spans="1:5" x14ac:dyDescent="0.2">
      <c r="A47" s="10"/>
      <c r="B47" s="13"/>
      <c r="C47" s="13"/>
      <c r="D47" s="13"/>
      <c r="E47" s="10"/>
    </row>
    <row r="48" spans="1:5" x14ac:dyDescent="0.2">
      <c r="A48" s="10"/>
      <c r="B48" s="13"/>
      <c r="C48" s="13"/>
      <c r="D48" s="13"/>
      <c r="E48" s="10"/>
    </row>
    <row r="49" spans="1:5" x14ac:dyDescent="0.2">
      <c r="A49" s="10"/>
      <c r="B49" s="13"/>
      <c r="C49" s="13"/>
      <c r="D49" s="13"/>
      <c r="E49" s="10"/>
    </row>
    <row r="50" spans="1:5" x14ac:dyDescent="0.2">
      <c r="A50" s="10"/>
      <c r="B50" s="13"/>
      <c r="C50" s="13"/>
      <c r="D50" s="13"/>
      <c r="E50" s="10"/>
    </row>
    <row r="51" spans="1:5" x14ac:dyDescent="0.2">
      <c r="A51" s="10"/>
      <c r="B51" s="13"/>
      <c r="C51" s="13"/>
      <c r="D51" s="13"/>
      <c r="E51" s="10"/>
    </row>
    <row r="52" spans="1:5" x14ac:dyDescent="0.2">
      <c r="A52" s="10"/>
      <c r="B52" s="13"/>
      <c r="C52" s="13"/>
      <c r="D52" s="13"/>
      <c r="E52" s="10"/>
    </row>
    <row r="53" spans="1:5" x14ac:dyDescent="0.2">
      <c r="A53" s="10"/>
      <c r="B53" s="13"/>
      <c r="C53" s="13"/>
      <c r="D53" s="13"/>
      <c r="E53" s="10"/>
    </row>
    <row r="54" spans="1:5" x14ac:dyDescent="0.2">
      <c r="A54" s="10"/>
      <c r="B54" s="13"/>
      <c r="C54" s="13"/>
      <c r="D54" s="13"/>
      <c r="E54" s="10"/>
    </row>
    <row r="55" spans="1:5" x14ac:dyDescent="0.2">
      <c r="A55" s="10"/>
      <c r="B55" s="13"/>
      <c r="C55" s="13"/>
      <c r="D55" s="13"/>
      <c r="E55" s="10"/>
    </row>
    <row r="56" spans="1:5" x14ac:dyDescent="0.2">
      <c r="A56" s="10"/>
      <c r="B56" s="13"/>
      <c r="C56" s="13"/>
      <c r="D56" s="13"/>
      <c r="E56" s="10"/>
    </row>
    <row r="57" spans="1:5" x14ac:dyDescent="0.2">
      <c r="A57" s="6"/>
      <c r="B57" s="6"/>
      <c r="C57" s="14"/>
      <c r="D57" s="13"/>
      <c r="E57" s="10"/>
    </row>
    <row r="58" spans="1:5" x14ac:dyDescent="0.2">
      <c r="A58" s="6"/>
      <c r="B58" s="6"/>
      <c r="C58" s="14"/>
      <c r="D58" s="13"/>
      <c r="E58" s="10"/>
    </row>
    <row r="59" spans="1:5" x14ac:dyDescent="0.2">
      <c r="A59" s="10"/>
      <c r="B59" s="10"/>
      <c r="C59" s="10"/>
      <c r="D59" s="10"/>
      <c r="E59" s="10"/>
    </row>
  </sheetData>
  <mergeCells count="3">
    <mergeCell ref="B32:C32"/>
    <mergeCell ref="B33:C33"/>
    <mergeCell ref="A1:H2"/>
  </mergeCells>
  <phoneticPr fontId="2" type="noConversion"/>
  <pageMargins left="0.75" right="0.75" top="1" bottom="1" header="0.5" footer="0.5"/>
  <pageSetup orientation="landscape" horizontalDpi="4294967292" verticalDpi="4294967292" r:id="rId1"/>
  <ignoredErrors>
    <ignoredError sqref="F8:F11 F5" formulaRange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Greenbrier Christian Academy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Levenstein</dc:creator>
  <cp:lastModifiedBy>bs12mal</cp:lastModifiedBy>
  <dcterms:created xsi:type="dcterms:W3CDTF">2014-09-12T10:24:04Z</dcterms:created>
  <dcterms:modified xsi:type="dcterms:W3CDTF">2016-05-18T11:02:53Z</dcterms:modified>
</cp:coreProperties>
</file>