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UoL_OneDrive\OneDrive - University of Leeds\RESEARCH\papersInPreparation\facet FE review\"/>
    </mc:Choice>
  </mc:AlternateContent>
  <xr:revisionPtr revIDLastSave="63" documentId="8_{55653BAC-7A2B-4C31-9368-AAAA148A7FB4}" xr6:coauthVersionLast="45" xr6:coauthVersionMax="45" xr10:uidLastSave="{BFE13B57-B000-4904-8A46-F018D2A26719}"/>
  <bookViews>
    <workbookView xWindow="-108" yWindow="-108" windowWidth="23256" windowHeight="12576" tabRatio="751" xr2:uid="{00000000-000D-0000-FFFF-FFFF00000000}"/>
  </bookViews>
  <sheets>
    <sheet name="Notes" sheetId="6" r:id="rId1"/>
    <sheet name="some facet validation" sheetId="2" r:id="rId2"/>
    <sheet name="output extracted" sheetId="7" r:id="rId3"/>
    <sheet name="facet not used"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6" l="1"/>
  <c r="B14" i="6"/>
  <c r="D23" i="6"/>
  <c r="D24" i="6"/>
  <c r="D25" i="6"/>
  <c r="D26" i="6"/>
  <c r="D28" i="6"/>
  <c r="C27" i="6"/>
  <c r="C29" i="6" l="1"/>
  <c r="D14" i="6" l="1"/>
  <c r="E26" i="6" l="1"/>
  <c r="D15" i="6"/>
  <c r="B22" i="6" l="1"/>
  <c r="D22" i="6" s="1"/>
  <c r="B27" i="6" l="1"/>
  <c r="D27" i="6" s="1"/>
  <c r="B29" i="6" l="1"/>
  <c r="D29" i="6" s="1"/>
</calcChain>
</file>

<file path=xl/sharedStrings.xml><?xml version="1.0" encoding="utf-8"?>
<sst xmlns="http://schemas.openxmlformats.org/spreadsheetml/2006/main" count="955" uniqueCount="579">
  <si>
    <t>validation work</t>
  </si>
  <si>
    <t>source of material and contact parameter for facets</t>
  </si>
  <si>
    <t>bibtex key</t>
  </si>
  <si>
    <t>notes</t>
  </si>
  <si>
    <t>pdf name = bibtex key</t>
  </si>
  <si>
    <t>facetJointsLitReviewRelevantFE.bib</t>
  </si>
  <si>
    <t>facetJointsLitReviewRelevantFE.bib: facet outputs extracted and compared to data</t>
  </si>
  <si>
    <t>facetJointsLitReviewRelevantFE.bib: facet outputs extracted but not compared to data</t>
  </si>
  <si>
    <t>facetJointsLitReviewRelevantFE.bib: facet outputs not extracted</t>
  </si>
  <si>
    <t>geometry</t>
  </si>
  <si>
    <t>contact</t>
  </si>
  <si>
    <t>material model</t>
  </si>
  <si>
    <t>range of force or pressure values</t>
  </si>
  <si>
    <t>Alvarez2018</t>
  </si>
  <si>
    <t>aim</t>
  </si>
  <si>
    <t>scaling model for pediatric car crash</t>
  </si>
  <si>
    <t>scaled from 1 CT</t>
  </si>
  <si>
    <t>scaled from adult data</t>
  </si>
  <si>
    <t>Yoganandan et al. (2000).</t>
  </si>
  <si>
    <t>Yoganandan, N., Pintar, F.A., Kumaresan, S., Gennarelli, T.A., 2000. Pediatric and small female neck injury scale factors and tolerance based on human spine biomechanical characteristics. In: Proceedings of the International Research Council on Biomechanics of Injury (IRCOBI) Conference. Montpellier, France, pp 345–359.</t>
  </si>
  <si>
    <t>Aroeira2018</t>
  </si>
  <si>
    <t>effect of kyphosis on biomechacnics of thoracic spine</t>
  </si>
  <si>
    <t>derived from CT  + boolean operations to ensure contact</t>
  </si>
  <si>
    <t>n/a</t>
  </si>
  <si>
    <t>standing body weight</t>
  </si>
  <si>
    <t>7.5MPa max shear in T9 facets</t>
  </si>
  <si>
    <t>Azari2018</t>
  </si>
  <si>
    <t>compared FJF to Dreischarf et al 2014 FE model range of values (with large variability in values)</t>
  </si>
  <si>
    <t>frictionless surface to surface contact with a minimum articulation gap distance of 0.6 mm</t>
  </si>
  <si>
    <t>Dreischarf et al., 2014; Sharma et al., 1998</t>
  </si>
  <si>
    <t xml:space="preserve">estimate spinal internal stresses and strains under realistic load conditions </t>
  </si>
  <si>
    <t>ROM validated agasint MSK model scale for weight and body measurements</t>
  </si>
  <si>
    <t>60N lateral bending; 120N extension; 2-2.5N in upright standing</t>
  </si>
  <si>
    <t>Barthelemy2016</t>
  </si>
  <si>
    <t>validation of composition-based FSU model</t>
  </si>
  <si>
    <t>surface-to-surface frictionless</t>
  </si>
  <si>
    <t>Mooney-Rivlin 2nd order</t>
  </si>
  <si>
    <t>Noailly et al. (2012, 2007).</t>
  </si>
  <si>
    <t>40N lateral bending; 17N extension</t>
  </si>
  <si>
    <t>L3/L4 from Noailly et al. 2007.</t>
  </si>
  <si>
    <t>large variation in FJF with respect to computational model from same geometry (x2 or ./. 2)</t>
  </si>
  <si>
    <t>Bashkuev2018</t>
  </si>
  <si>
    <t>effect of disc changes on biomechacnis lumbar spine</t>
  </si>
  <si>
    <t>parametric L4-5 (facet from Panjabi 1993)</t>
  </si>
  <si>
    <t>Bashkuev2020</t>
  </si>
  <si>
    <t>same, looking at correlations between disc and facet mechanics</t>
  </si>
  <si>
    <t>degeneration of IVD affects biomechancis of facets more than degeneration of facets affect biomechacnis of disc</t>
  </si>
  <si>
    <t>Bermel2018</t>
  </si>
  <si>
    <t>evaluate effect of facet ligaments in stability</t>
  </si>
  <si>
    <t>L4-5 from scan</t>
  </si>
  <si>
    <t>soft contact</t>
  </si>
  <si>
    <t>Ellingson et al. 2016</t>
  </si>
  <si>
    <t>looked at joint space</t>
  </si>
  <si>
    <t>Brummund2017</t>
  </si>
  <si>
    <t>no cartilage</t>
  </si>
  <si>
    <t>L1-6 CT</t>
  </si>
  <si>
    <t>impact of anchor type on ROMs</t>
  </si>
  <si>
    <t>no cartilage as per conclusion of Woldtvedt2011</t>
  </si>
  <si>
    <t>Cai2020</t>
  </si>
  <si>
    <t>effect of disc degeneration on facet joint force</t>
  </si>
  <si>
    <t>C3-7 from CT - Du2016 Yuchi2019</t>
  </si>
  <si>
    <t>Yuchi 2019 Yu 2016</t>
  </si>
  <si>
    <t>20-40N under extension or lateral bending</t>
  </si>
  <si>
    <t>Calvo-Enchenique2018</t>
  </si>
  <si>
    <t>risk of cage subsidence</t>
  </si>
  <si>
    <t>L4-5 from CT, 0.2 mm thick cartilage</t>
  </si>
  <si>
    <t>Schmidt 2012</t>
  </si>
  <si>
    <t>250-275N in extension, 55-105N in lateral bending</t>
  </si>
  <si>
    <t>Campbell2016a</t>
  </si>
  <si>
    <t>SSM</t>
  </si>
  <si>
    <t>L1-5 18CT no cartilage</t>
  </si>
  <si>
    <t>Campbell2016b</t>
  </si>
  <si>
    <t>20-80N extension, 5-45N in lateral bending</t>
  </si>
  <si>
    <t>0-120N in extension, 0-70N in lateral bending</t>
  </si>
  <si>
    <t>Campbell 2015</t>
  </si>
  <si>
    <t>soft contact with initial gap</t>
  </si>
  <si>
    <t>Chen2015a</t>
  </si>
  <si>
    <t>evaluate artificial disc</t>
  </si>
  <si>
    <t>C4-5 from CT</t>
  </si>
  <si>
    <t>Silva 1994 (Keaveny group)</t>
  </si>
  <si>
    <t>11N extension, 15N lateral bending</t>
  </si>
  <si>
    <t>from springer search: 24 left from 2015+</t>
  </si>
  <si>
    <t>Chen2019</t>
  </si>
  <si>
    <t>effect of instrumentation</t>
  </si>
  <si>
    <t>L1-S1 CT</t>
  </si>
  <si>
    <t>friction 0.1</t>
  </si>
  <si>
    <t>C2-T1 CT</t>
  </si>
  <si>
    <t>multiscale model of cage</t>
  </si>
  <si>
    <t>Cohelho2015</t>
  </si>
  <si>
    <t>proceedings</t>
  </si>
  <si>
    <t>Deng2017</t>
  </si>
  <si>
    <t>C2-T1</t>
  </si>
  <si>
    <t>sliding contact</t>
  </si>
  <si>
    <t>not numeric - conclude facet joints bear most load</t>
  </si>
  <si>
    <t>modelling chinese manipulation</t>
  </si>
  <si>
    <t>Du2016</t>
  </si>
  <si>
    <t>modelling massage technique</t>
  </si>
  <si>
    <t>L1-S1 CT+MRI -- two layers of shell elements with thickness of 0.5 mm as the articular cartilage</t>
  </si>
  <si>
    <t>Park et al., 2013; Dreischarf et al., 2014; Allison et al., 2015; Silva et al., 1994</t>
  </si>
  <si>
    <t>avg VM stress 150kPa (max 600), avg compressive stress 60kPa (max 550)</t>
  </si>
  <si>
    <t>Du2016a</t>
  </si>
  <si>
    <t>Neo Hooke</t>
  </si>
  <si>
    <t>40-180N in extension</t>
  </si>
  <si>
    <t>ayturk 2010 , Du 2014 (IJNMBE)</t>
  </si>
  <si>
    <t>Duan2015</t>
  </si>
  <si>
    <t>fixation construct</t>
  </si>
  <si>
    <t>C3-C7 CT</t>
  </si>
  <si>
    <t>Ezquerro2011</t>
  </si>
  <si>
    <t>L4-5 CT</t>
  </si>
  <si>
    <t>74N extension, 68N lateral bending</t>
  </si>
  <si>
    <t>L2-3 CT</t>
  </si>
  <si>
    <t>Fan2015</t>
  </si>
  <si>
    <t>comparison of 4 degenerated discs</t>
  </si>
  <si>
    <t>neo hooke</t>
  </si>
  <si>
    <t>tie</t>
  </si>
  <si>
    <t>Sharma 1995</t>
  </si>
  <si>
    <t>Fan2017</t>
  </si>
  <si>
    <t>influence of loading frequency</t>
  </si>
  <si>
    <t>frictionless</t>
  </si>
  <si>
    <t>Fan2018</t>
  </si>
  <si>
    <t>validation of previous one</t>
  </si>
  <si>
    <t>Guo2017</t>
  </si>
  <si>
    <t>same as Fan2017!!!</t>
  </si>
  <si>
    <t>Guo2018</t>
  </si>
  <si>
    <t>topology optimisation of device</t>
  </si>
  <si>
    <t>Guo2019</t>
  </si>
  <si>
    <t>L3-4 CT</t>
  </si>
  <si>
    <t>average stress extracted</t>
  </si>
  <si>
    <t>effect of fusion cage</t>
  </si>
  <si>
    <t>Guo2019a</t>
  </si>
  <si>
    <t>T12-L1</t>
  </si>
  <si>
    <t>axial impact</t>
  </si>
  <si>
    <t>total force</t>
  </si>
  <si>
    <t>Holzapfel2006</t>
  </si>
  <si>
    <t>neo-hooke</t>
  </si>
  <si>
    <t>L2-5 visible humman data, 0.2mm cartilage</t>
  </si>
  <si>
    <t>friction 0.06 in penalty model</t>
  </si>
  <si>
    <t>Sharma 1995, Wang &amp; Ateshian1996</t>
  </si>
  <si>
    <t>comparison of contact elements</t>
  </si>
  <si>
    <t>contact stress on a particular path</t>
  </si>
  <si>
    <t>qualitative comparison of "waviness" of contact pattern</t>
  </si>
  <si>
    <t>Huang2018</t>
  </si>
  <si>
    <t>C3-7 CT</t>
  </si>
  <si>
    <t>linear elastic</t>
  </si>
  <si>
    <t>simulation of manipulation</t>
  </si>
  <si>
    <t>huge variation within parametric sweep</t>
  </si>
  <si>
    <t>Jia2019</t>
  </si>
  <si>
    <t>resonance frequency of scoliosis</t>
  </si>
  <si>
    <t>Jiang2019</t>
  </si>
  <si>
    <t>L3-5</t>
  </si>
  <si>
    <t>effect of degeneration</t>
  </si>
  <si>
    <t>John2018</t>
  </si>
  <si>
    <t>parametric spine</t>
  </si>
  <si>
    <t>C5-6</t>
  </si>
  <si>
    <t>Yamada 1970</t>
  </si>
  <si>
    <t>John2019</t>
  </si>
  <si>
    <t>L2-5, 0.2mm cartilage, initial gap 0.5mm</t>
  </si>
  <si>
    <t>Kang2015</t>
  </si>
  <si>
    <t>effect of construct</t>
  </si>
  <si>
    <t>only reporting effect of construct</t>
  </si>
  <si>
    <t>Kang2017</t>
  </si>
  <si>
    <t>L3-S1, 0.2mm cartilage, initial gap 0.5mm</t>
  </si>
  <si>
    <t>Ke2020</t>
  </si>
  <si>
    <t>L1-S1</t>
  </si>
  <si>
    <t>Khoddam-Khorasani2018</t>
  </si>
  <si>
    <t>T12-S1</t>
  </si>
  <si>
    <t>soft contact with max 1.25mm cartilage layer</t>
  </si>
  <si>
    <t>75-120N in extension, 0-20N in lateral bending</t>
  </si>
  <si>
    <t>coupling passive FE and active MSK</t>
  </si>
  <si>
    <t>Kim2013</t>
  </si>
  <si>
    <t>Kim2017</t>
  </si>
  <si>
    <t>patient trial on screw positioning</t>
  </si>
  <si>
    <t>lumbar spines</t>
  </si>
  <si>
    <t>effct of muscle effectiveness on lifting activities</t>
  </si>
  <si>
    <t>total force on joints</t>
  </si>
  <si>
    <t>Kosalishkwaran2019</t>
  </si>
  <si>
    <t>L3-4</t>
  </si>
  <si>
    <t>effect of movement</t>
  </si>
  <si>
    <t>facet "stress"</t>
  </si>
  <si>
    <t>KuanWang2018</t>
  </si>
  <si>
    <t>effect of osteophytes</t>
  </si>
  <si>
    <t>effect of fusion</t>
  </si>
  <si>
    <t>effect of cage</t>
  </si>
  <si>
    <t>L3-4 from CT, 0.5mm gap for facet joint</t>
  </si>
  <si>
    <t>Lee2016</t>
  </si>
  <si>
    <t>Lee2016a</t>
  </si>
  <si>
    <t>effect of cervical disc replacement</t>
  </si>
  <si>
    <t>C2-7</t>
  </si>
  <si>
    <t>15-25N extension, 10-20N lateral bending</t>
  </si>
  <si>
    <t>Li2017</t>
  </si>
  <si>
    <t>effect of manipulation</t>
  </si>
  <si>
    <t>L4-5</t>
  </si>
  <si>
    <t>Kim2015a</t>
  </si>
  <si>
    <t>influence of degenration</t>
  </si>
  <si>
    <t>L2-5</t>
  </si>
  <si>
    <t>frictionless soft contact</t>
  </si>
  <si>
    <t>Li2017b</t>
  </si>
  <si>
    <t>effect of TDR</t>
  </si>
  <si>
    <t>C3-7</t>
  </si>
  <si>
    <t>non-linear contact</t>
  </si>
  <si>
    <t>Li2017c</t>
  </si>
  <si>
    <t>Li2017d</t>
  </si>
  <si>
    <t>no difference between those 3 studies - moments for validation are linear with rotation!!</t>
  </si>
  <si>
    <t>Li2018</t>
  </si>
  <si>
    <t>Li2019a</t>
  </si>
  <si>
    <t>L3-S1, 0.25mm cartilage</t>
  </si>
  <si>
    <t>facet VM stress</t>
  </si>
  <si>
    <t>extend of facectomy</t>
  </si>
  <si>
    <t>whole study about facets but not validated for facets</t>
  </si>
  <si>
    <t>Liao2017</t>
  </si>
  <si>
    <t>effect of screws</t>
  </si>
  <si>
    <t>T11-L1</t>
  </si>
  <si>
    <t>abstract mention facet stress compared but not in paper</t>
  </si>
  <si>
    <t>Liu2017</t>
  </si>
  <si>
    <t>effect of more than one repair</t>
  </si>
  <si>
    <t>L2-S1</t>
  </si>
  <si>
    <t>Liu2018</t>
  </si>
  <si>
    <t>coupling MSK/FE model</t>
  </si>
  <si>
    <t>lumbar spine</t>
  </si>
  <si>
    <t>no force transmitted through facet joints</t>
  </si>
  <si>
    <t>Lo2019</t>
  </si>
  <si>
    <t>L1-5</t>
  </si>
  <si>
    <t xml:space="preserve">L1-5 18CT </t>
  </si>
  <si>
    <t>"standard contact pairs"</t>
  </si>
  <si>
    <t>FJF 25-45N extension</t>
  </si>
  <si>
    <t>Lu2019</t>
  </si>
  <si>
    <t>Lv2018</t>
  </si>
  <si>
    <t>Mackiewicz2016</t>
  </si>
  <si>
    <t>effect of anterior stabilisation</t>
  </si>
  <si>
    <t>C2-6</t>
  </si>
  <si>
    <t>friction 0.01</t>
  </si>
  <si>
    <t>Masni-Azian2018</t>
  </si>
  <si>
    <t>Mills2019</t>
  </si>
  <si>
    <t>L2-S1 from CT, facet cartilage 0.5mm</t>
  </si>
  <si>
    <t>finite sliding penalty</t>
  </si>
  <si>
    <t>valid only for lateral bending</t>
  </si>
  <si>
    <t>Mo2017</t>
  </si>
  <si>
    <t>effect of different disc replacements with adjacent fusion</t>
  </si>
  <si>
    <t>C3-7, 0.5 mm cartilage</t>
  </si>
  <si>
    <t>frictionless sliding</t>
  </si>
  <si>
    <t>40N in extension</t>
  </si>
  <si>
    <t>Mustafy2014</t>
  </si>
  <si>
    <t>Naserkhaki2016a</t>
  </si>
  <si>
    <t>frictionless soft contact to max 2mm</t>
  </si>
  <si>
    <t>FJF in F-E not valid at all levels</t>
  </si>
  <si>
    <t>load share in F-E</t>
  </si>
  <si>
    <t>Niemeyer2012</t>
  </si>
  <si>
    <t>parametric geometry analysis</t>
  </si>
  <si>
    <t>soft contact frictionless</t>
  </si>
  <si>
    <t>a range depending on geometry</t>
  </si>
  <si>
    <t>Nikkhoo2019</t>
  </si>
  <si>
    <t>paramterc vs natural</t>
  </si>
  <si>
    <t>presenting difference with non-referenced FE model</t>
  </si>
  <si>
    <t>Noailly2007</t>
  </si>
  <si>
    <t>effect of geometry changes on model behaviour</t>
  </si>
  <si>
    <t>4-12N in extension</t>
  </si>
  <si>
    <t>asymetric tension/compression, with hypoeleastic cartilage in compression</t>
  </si>
  <si>
    <t>Osth2016</t>
  </si>
  <si>
    <t>Ottardi2016</t>
  </si>
  <si>
    <t>effect of osteomtomy</t>
  </si>
  <si>
    <t>L1-S1, 0.2mm cartilage</t>
  </si>
  <si>
    <t>n/a (gap of 0.6mm)</t>
  </si>
  <si>
    <t>13-15% load through "posterior elements"</t>
  </si>
  <si>
    <t>Ozmen2019</t>
  </si>
  <si>
    <t>effect of TDR size/position</t>
  </si>
  <si>
    <t>Panzer2009</t>
  </si>
  <si>
    <t>C4-5</t>
  </si>
  <si>
    <t>squeeze-film-bearing model + frictionless</t>
  </si>
  <si>
    <t>load share investigation</t>
  </si>
  <si>
    <t>reporting load share</t>
  </si>
  <si>
    <t>Peng2018</t>
  </si>
  <si>
    <t>effect of augmentation</t>
  </si>
  <si>
    <t>"common node connection"</t>
  </si>
  <si>
    <t>Pitzen2002</t>
  </si>
  <si>
    <t>effect of fusion cages</t>
  </si>
  <si>
    <t>"gap elements"</t>
  </si>
  <si>
    <t>direct validation of stiffness</t>
  </si>
  <si>
    <t>Rong2017</t>
  </si>
  <si>
    <t>reporting only normalised values</t>
  </si>
  <si>
    <t>effect of facet tropism</t>
  </si>
  <si>
    <t>C2-C7, 0.2mm cartilage</t>
  </si>
  <si>
    <t>0.5 mm gap</t>
  </si>
  <si>
    <t>Uribe2015</t>
  </si>
  <si>
    <t>effect of cage for lordosis correction</t>
  </si>
  <si>
    <t>Vosoughi2019</t>
  </si>
  <si>
    <t>screws after screw failure after vertebral collapse</t>
  </si>
  <si>
    <t>T10-S1</t>
  </si>
  <si>
    <t>Schlager2018</t>
  </si>
  <si>
    <t>looking at effect of facet gap on ROM</t>
  </si>
  <si>
    <t>Shen2019</t>
  </si>
  <si>
    <t>effect of constructs</t>
  </si>
  <si>
    <t>80-120N in extension, 50-100N in bending</t>
  </si>
  <si>
    <t>Shih2016</t>
  </si>
  <si>
    <t>effect of load simplification</t>
  </si>
  <si>
    <t>Sohn2018</t>
  </si>
  <si>
    <t>T6-pelvis</t>
  </si>
  <si>
    <t>effect of bone quality in scoliosis thoracic spine</t>
  </si>
  <si>
    <t>Song2018</t>
  </si>
  <si>
    <t>reporting VM stress (asymetric due to scoliosis)</t>
  </si>
  <si>
    <t>Sterba2019</t>
  </si>
  <si>
    <t>reporting FJF and  occurence of facet fractures</t>
  </si>
  <si>
    <t>spine injuries</t>
  </si>
  <si>
    <t>L1-3</t>
  </si>
  <si>
    <t>Tsouknidas2015</t>
  </si>
  <si>
    <t>L3-S1</t>
  </si>
  <si>
    <t>effect of bone and disc degeneration</t>
  </si>
  <si>
    <t>reporting load in MPa... ?</t>
  </si>
  <si>
    <t>paragraph on validation is meaningless!!</t>
  </si>
  <si>
    <t>Wang1997</t>
  </si>
  <si>
    <t>validation of a viscoelastic model</t>
  </si>
  <si>
    <t>L2-3</t>
  </si>
  <si>
    <t>frictionless soft contact, initial gap 0.4mm, pressure at zero gap 1.6MPa</t>
  </si>
  <si>
    <t>Shirazi-Adl1987</t>
  </si>
  <si>
    <t>Wang2013</t>
  </si>
  <si>
    <t>healthy vs fusion vs TDR</t>
  </si>
  <si>
    <t>L3-S1, cartilage 0.3mm</t>
  </si>
  <si>
    <t>compared FJF to Zander 2009, Wilson 2006</t>
  </si>
  <si>
    <t>compared FJF to Dreischarf et al 2014 FE model range of values (with large variability in values) and Wilson 2006</t>
  </si>
  <si>
    <t>reported range of FJF at 6Nm, compared with Zander at 7.5Nm with difference in values from 16% to 83%!!!</t>
  </si>
  <si>
    <t>Wilson2006 data: 7.5Nm flexion-extension, L2-5, 10-50N measured on L3-4 facets, report accuracy suggest overestimation of loads</t>
  </si>
  <si>
    <t>Wang2016</t>
  </si>
  <si>
    <t>effect of scoliosis on facet joints</t>
  </si>
  <si>
    <t>L1-5 cartilage 0.5 mm</t>
  </si>
  <si>
    <t>friction 0.01 with initial gap of 0.5 mm</t>
  </si>
  <si>
    <t>frictionless with initial gap of 0.4 mm</t>
  </si>
  <si>
    <t>soft contact frictionless, initial gap 0.5 mm</t>
  </si>
  <si>
    <t>"contact elements"</t>
  </si>
  <si>
    <t>frictionless, 0.5 mm gap</t>
  </si>
  <si>
    <t>Wang2016b</t>
  </si>
  <si>
    <t>C2-T1 with cartilage thickness from literature</t>
  </si>
  <si>
    <t>extension 20-60N, lateral bending 40-60N</t>
  </si>
  <si>
    <t>Wang2017</t>
  </si>
  <si>
    <t>unclear</t>
  </si>
  <si>
    <t>Wang2017b</t>
  </si>
  <si>
    <t>C0-T1</t>
  </si>
  <si>
    <t>fricitonless</t>
  </si>
  <si>
    <t>L1-S1 CT, cartilage 2 mm</t>
  </si>
  <si>
    <t>frictionless small sliding</t>
  </si>
  <si>
    <t>allowing separation and slippage</t>
  </si>
  <si>
    <t>Wang2017c</t>
  </si>
  <si>
    <t>effect of variability in ligament behaviour</t>
  </si>
  <si>
    <t>Kong1996</t>
  </si>
  <si>
    <t>cervical traction</t>
  </si>
  <si>
    <t>Wang2017a</t>
  </si>
  <si>
    <t>Wang2019</t>
  </si>
  <si>
    <t>effect of fusion constructs</t>
  </si>
  <si>
    <t>keeping papers with facet joint in models (looking at full paper)</t>
  </si>
  <si>
    <t>Ellingson2016</t>
  </si>
  <si>
    <t>effect of tissue degeneration (disc and ligament)</t>
  </si>
  <si>
    <t>Wu2016</t>
  </si>
  <si>
    <t>effect of tissue degeneration</t>
  </si>
  <si>
    <t>Wu2017</t>
  </si>
  <si>
    <t>C1-T1</t>
  </si>
  <si>
    <t>extension 20-30N, lateral bending 5-10N</t>
  </si>
  <si>
    <t>large discussion on facet joints</t>
  </si>
  <si>
    <t>Wu2018</t>
  </si>
  <si>
    <t>Influences of Transcorporeal Tunnels</t>
  </si>
  <si>
    <t>C2-T1, 0.5mm gap for facet joint</t>
  </si>
  <si>
    <t>L1-pelvis, 0.5mm gap for facet joint</t>
  </si>
  <si>
    <t>Yang1984</t>
  </si>
  <si>
    <t>effect of ligament tension and disc degeneration</t>
  </si>
  <si>
    <t>lumbar FSU</t>
  </si>
  <si>
    <t>report load distribution (10-18% on facets)</t>
  </si>
  <si>
    <t>a lot of experimental data on facet but not used in model!! ("moedl represented quite well" but over 80% error)</t>
  </si>
  <si>
    <t>Yang2016</t>
  </si>
  <si>
    <t>friction 0.0026</t>
  </si>
  <si>
    <t>T10-L2</t>
  </si>
  <si>
    <t>effect of TDR design</t>
  </si>
  <si>
    <t>Yu2016</t>
  </si>
  <si>
    <t>Yuchi2019</t>
  </si>
  <si>
    <t>C5-C6, 0.5 mm gap</t>
  </si>
  <si>
    <t>effect of PCF and PEACD</t>
  </si>
  <si>
    <t>contact pressure</t>
  </si>
  <si>
    <t>Zeng2017</t>
  </si>
  <si>
    <t>effect of facectomy</t>
  </si>
  <si>
    <t>change in FJF due to facectomy</t>
  </si>
  <si>
    <t>Zhang2015</t>
  </si>
  <si>
    <t>C0-C2</t>
  </si>
  <si>
    <t>sliding with friction</t>
  </si>
  <si>
    <t>Zhang2018a</t>
  </si>
  <si>
    <t>L1-L5</t>
  </si>
  <si>
    <t>170N in extension, 100N lateral bending</t>
  </si>
  <si>
    <t>Zhang2020</t>
  </si>
  <si>
    <t>T7-T9, 0.5mm gap</t>
  </si>
  <si>
    <t>L1-L5 with 0.5 gap</t>
  </si>
  <si>
    <t>effect of lordosis on TLIF</t>
  </si>
  <si>
    <t>Zhao2018a</t>
  </si>
  <si>
    <t>Zhao2018b</t>
  </si>
  <si>
    <t>Zheng2015</t>
  </si>
  <si>
    <t>scoliosis + degeneration model validation</t>
  </si>
  <si>
    <t>T12-S1 with 0.6 mm cartilage and 0.5mm gap</t>
  </si>
  <si>
    <t>Zhu2015</t>
  </si>
  <si>
    <t>not reporting natural tissue values but only instrumented ones</t>
  </si>
  <si>
    <t>PLIF vs PLIF + ISP</t>
  </si>
  <si>
    <t>Zhu2017</t>
  </si>
  <si>
    <t>L3-L5 with 0.5mm gap</t>
  </si>
  <si>
    <t>muscle weakness effect</t>
  </si>
  <si>
    <t>only reporting relative difference</t>
  </si>
  <si>
    <t>Ayturk2011</t>
  </si>
  <si>
    <t>L1-L5 CT + cartilage based on previous data</t>
  </si>
  <si>
    <t>validation</t>
  </si>
  <si>
    <t>Noailly et al. (2005).</t>
  </si>
  <si>
    <t>compared FJF to Wilson 2006 and 2 other experimental dataset</t>
  </si>
  <si>
    <t>Choi2016</t>
  </si>
  <si>
    <t>comparison of fusion methods</t>
  </si>
  <si>
    <t>150-300N in extension; 60-250N in lateral bending</t>
  </si>
  <si>
    <t>Choi2017</t>
  </si>
  <si>
    <t>TDR</t>
  </si>
  <si>
    <t>Lee2011</t>
  </si>
  <si>
    <t>0.5 mm joint space</t>
  </si>
  <si>
    <t xml:space="preserve">25-45N in extension; </t>
  </si>
  <si>
    <t>Li2015</t>
  </si>
  <si>
    <t>TLIF</t>
  </si>
  <si>
    <t>Liu2011</t>
  </si>
  <si>
    <t>effect of stabilisation system</t>
  </si>
  <si>
    <t>L1-L5 lumber no info on geometry source</t>
  </si>
  <si>
    <t>sliding contact, friction of 0.1, initial gap within 0.5 mm</t>
  </si>
  <si>
    <t>compared FJF with FE from Shirazi-Adl1987 not validated for FJF</t>
  </si>
  <si>
    <t>female model</t>
  </si>
  <si>
    <t>Park2013</t>
  </si>
  <si>
    <t>L1-S1, from CT</t>
  </si>
  <si>
    <t>Natarajan2000</t>
  </si>
  <si>
    <t>Schmidt2012</t>
  </si>
  <si>
    <t>effect of TDR on facet joints</t>
  </si>
  <si>
    <t>L1-L5, 0.2 mm cartilage</t>
  </si>
  <si>
    <t>soft contact, frictionless</t>
  </si>
  <si>
    <t>1 mm initial gap</t>
  </si>
  <si>
    <t xml:space="preserve">soft contact, 0.5 mm gap, </t>
  </si>
  <si>
    <t>Shirazi-Adl1994</t>
  </si>
  <si>
    <t>soft contact with 2 moduli after gap of 1.25 mm, frictionless</t>
  </si>
  <si>
    <t>Xu2017</t>
  </si>
  <si>
    <t>compared FJF to Wilson et al. 2006; Niosi et al. 2008; Sawa &amp; Crawford 2008</t>
  </si>
  <si>
    <t>validation work from multiple subjects</t>
  </si>
  <si>
    <t>frictionless soft contact with initial gap of 0.5 mm</t>
  </si>
  <si>
    <t>from scopus search: 35 left from 2015+</t>
  </si>
  <si>
    <t>Sharma1995</t>
  </si>
  <si>
    <t>papers from 2015</t>
  </si>
  <si>
    <t>papers not available through library</t>
  </si>
  <si>
    <t>animal tissue</t>
  </si>
  <si>
    <t>* need to be clear that (1) original model (2) facet outputs extracted</t>
  </si>
  <si>
    <t>compared FJF to series of ranges from experimental studies and computational studies</t>
  </si>
  <si>
    <t>compared FJF to series of ranges from experimental studies</t>
  </si>
  <si>
    <t>from sciencedirect search: 88 left from 2015+</t>
  </si>
  <si>
    <t xml:space="preserve">adding papers prior 2015 papers from their full abstracts * </t>
  </si>
  <si>
    <t>TOTAL</t>
  </si>
  <si>
    <t>Cao2020</t>
  </si>
  <si>
    <t>facet space of 0.5 mm</t>
  </si>
  <si>
    <t>Charles2013</t>
  </si>
  <si>
    <t>surface to surface contact element</t>
  </si>
  <si>
    <t>Chen2002</t>
  </si>
  <si>
    <t>soft contact from 1 mm gap</t>
  </si>
  <si>
    <t>Chen2009</t>
  </si>
  <si>
    <t xml:space="preserve">compared FJF to FE outputs of Shirazi-Adl 1986 (validated for FJF) and Chen 2009 </t>
  </si>
  <si>
    <t>compared with FE outputs of Chen 2001 (validated with comparison with SA1994) and Shirazi-Adl 1994 (not validated for FJF)</t>
  </si>
  <si>
    <t>Cheung2003</t>
  </si>
  <si>
    <t>gap element</t>
  </si>
  <si>
    <t>TOTAL WITH KEYWORDS OF INTEREST</t>
  </si>
  <si>
    <t>Chuang2012</t>
  </si>
  <si>
    <t>adding  "parent" models * + availble online (1 not)</t>
  </si>
  <si>
    <t>generic exclusion criteria</t>
  </si>
  <si>
    <t>total included papers</t>
  </si>
  <si>
    <t>keeping entries with FE or in silico in title or abstract</t>
  </si>
  <si>
    <t>reviews</t>
  </si>
  <si>
    <t>TOTAL UNIQUE ABSTRACTS (in English) screened</t>
  </si>
  <si>
    <t>Galbusera2008</t>
  </si>
  <si>
    <t>frictionless surface-based contact</t>
  </si>
  <si>
    <t>Goel1988</t>
  </si>
  <si>
    <t>effect of fixation device</t>
  </si>
  <si>
    <t>frictionless contact with initial gap of 0.45 mm</t>
  </si>
  <si>
    <t>compared with FE outputs of Shirazi-Adl 1987 and Yang 1984 (neither validated for facet joints)</t>
  </si>
  <si>
    <t>Goto2002</t>
  </si>
  <si>
    <t>effect of denecluation with vibration</t>
  </si>
  <si>
    <t>frictionless contact</t>
  </si>
  <si>
    <t>Guo2020</t>
  </si>
  <si>
    <t>L3-L5</t>
  </si>
  <si>
    <t>friciton 0.2</t>
  </si>
  <si>
    <t>frictionless contact with initial gap of 0.5 mm</t>
  </si>
  <si>
    <t>Guo2020a</t>
  </si>
  <si>
    <t>validation in static and dynamic conditions</t>
  </si>
  <si>
    <t>Hussain2010</t>
  </si>
  <si>
    <t>poroelastic with elasticity E=10.4MPa, nu=0.4</t>
  </si>
  <si>
    <t>effect of disc degeneration</t>
  </si>
  <si>
    <t>Kang2010</t>
  </si>
  <si>
    <t>E=0.5 nu=0.45</t>
  </si>
  <si>
    <t>Kim1991</t>
  </si>
  <si>
    <t>Kim2012</t>
  </si>
  <si>
    <t>soft contact (exponential pressure-overclosure)</t>
  </si>
  <si>
    <t>comparing arthrodesis models</t>
  </si>
  <si>
    <t>surface-to-surface contact elements in combination with the penalty algorithm with normal contact stiffness of 200 N/mm and a friction coefficient of zero</t>
  </si>
  <si>
    <t>E=35 nu=0.4</t>
  </si>
  <si>
    <t>compared FJF to Wilson et al. 2006</t>
  </si>
  <si>
    <t>effect of facet joints orientation and facet tropism</t>
  </si>
  <si>
    <t>Kong1998</t>
  </si>
  <si>
    <t>The facet joints were modeled as eight-node interface elements with an initial bony gap of 1.25 mm as obtained from CT scans. An interface element, however, became active when its gap was smaller than 0.75 mm to account for the effects of the facet cartilage (i.e., the thickness of each cartilage layer was assumed to be 0.375 mm). The pressure transmitted by an interface element was an exponential function of the gap distance with the pressure at zero gap assigned as 35,000 Mpa</t>
  </si>
  <si>
    <t>prediction during lifting</t>
  </si>
  <si>
    <t>Li2020</t>
  </si>
  <si>
    <t>L3-S1 with 0..5 mm facet gap</t>
  </si>
  <si>
    <t>E=10MPa, nu=0.4</t>
  </si>
  <si>
    <t>Li2020a</t>
  </si>
  <si>
    <t>Liamg2020</t>
  </si>
  <si>
    <t>E=24,nu=0.4</t>
  </si>
  <si>
    <t>effect of cages</t>
  </si>
  <si>
    <t>Lin2014</t>
  </si>
  <si>
    <t>C3-C7</t>
  </si>
  <si>
    <t>Mesfar2013</t>
  </si>
  <si>
    <t>effect of ligament rupture</t>
  </si>
  <si>
    <t>C1-T1 with 0.5 mmm shell element for facet cartilage</t>
  </si>
  <si>
    <t>E=10MPa, nu=0.45</t>
  </si>
  <si>
    <t>Moumene2007</t>
  </si>
  <si>
    <t>E=11MPa nu=0.4</t>
  </si>
  <si>
    <t>L4-5 with 0.4 mm cartialge and iniital gap of 0.2 mm</t>
  </si>
  <si>
    <t>C2-C3</t>
  </si>
  <si>
    <t>compared contact pressure with Jaumard 2011</t>
  </si>
  <si>
    <t>Nikkhoo2020</t>
  </si>
  <si>
    <t>effect of lordosis on fusion</t>
  </si>
  <si>
    <t>grouped values of experimental or computational studies, increasing range of validity</t>
  </si>
  <si>
    <t>Noailly2012</t>
  </si>
  <si>
    <t>evaluation of disc substitute</t>
  </si>
  <si>
    <t>E=11, nu=0.4</t>
  </si>
  <si>
    <t>Rohlmann2006</t>
  </si>
  <si>
    <t>non linear contact stiffness</t>
  </si>
  <si>
    <t>L4-5 with 0.5 mm gap at facet joints</t>
  </si>
  <si>
    <t>mentions Rohlman2006a and Zander2001 validated but not extracting outputs for facets</t>
  </si>
  <si>
    <t>Rundell2011</t>
  </si>
  <si>
    <t>frictionless, penalty contact</t>
  </si>
  <si>
    <t>generalised Mooney Rivlin incompressible</t>
  </si>
  <si>
    <t>Schmidt2013</t>
  </si>
  <si>
    <t>Mooney Rivlin compressible</t>
  </si>
  <si>
    <t>L4-5, facet gap of 0, 0.25 or 0.5 mm</t>
  </si>
  <si>
    <t>ShiraziAdl1986</t>
  </si>
  <si>
    <t>frictionless, soft contact</t>
  </si>
  <si>
    <t>Somovilla‑Gómez2020</t>
  </si>
  <si>
    <t>cartilage, no info</t>
  </si>
  <si>
    <t>Song2014</t>
  </si>
  <si>
    <t>Sun2020</t>
  </si>
  <si>
    <t>C2-7 with 0.5mm facet space</t>
  </si>
  <si>
    <t>Tang2011</t>
  </si>
  <si>
    <t>L3-5 with 0.5mm facet gap</t>
  </si>
  <si>
    <t>Teo2001</t>
  </si>
  <si>
    <t>C4-C6</t>
  </si>
  <si>
    <t>Teo2003</t>
  </si>
  <si>
    <t>L2-L3</t>
  </si>
  <si>
    <t>frictionless with normal penalty increasing linearly from 0 to 12 Gpa at 0.2 mm</t>
  </si>
  <si>
    <t>Wang2020</t>
  </si>
  <si>
    <t>T7-T11</t>
  </si>
  <si>
    <t>Xin-Feng2020</t>
  </si>
  <si>
    <t>E=10.4, nu=0.4</t>
  </si>
  <si>
    <t>C2-C7</t>
  </si>
  <si>
    <t>Zhou2020</t>
  </si>
  <si>
    <t>friction 0.2</t>
  </si>
  <si>
    <t>E=50, nu=0.3</t>
  </si>
  <si>
    <t>Liu2020</t>
  </si>
  <si>
    <t>Yu2020</t>
  </si>
  <si>
    <t>L4-L5 with 0.5 mm facet gap</t>
  </si>
  <si>
    <t>Zhu2020</t>
  </si>
  <si>
    <t>C2-C7, added cartilage 0.5 mm joint space</t>
  </si>
  <si>
    <t>segmented from CT</t>
  </si>
  <si>
    <t>Guo2007</t>
  </si>
  <si>
    <t>E=3500 Mpa, nu= 0.25</t>
  </si>
  <si>
    <t>frictionless, initial facet space 0.5 mm</t>
  </si>
  <si>
    <t>E = 10 kPa</t>
  </si>
  <si>
    <t>frictionless initial joint space 0.6mm</t>
  </si>
  <si>
    <t>E = 10.4 nu = 0.4</t>
  </si>
  <si>
    <t>joint space 0.5 mm</t>
  </si>
  <si>
    <t>frictionless, joint space 0.5 mm</t>
  </si>
  <si>
    <t>0.5 mm gap element, 0.1 friction</t>
  </si>
  <si>
    <t>cartilage but no material info</t>
  </si>
  <si>
    <t>0.5 mm gap element, 0.01 friction</t>
  </si>
  <si>
    <t>maybe some cartilage</t>
  </si>
  <si>
    <t>data on Dec 2019</t>
  </si>
  <si>
    <t>additional search on 06/08/2020</t>
  </si>
  <si>
    <t>total</t>
  </si>
  <si>
    <t>same as Guo2017!!!</t>
  </si>
  <si>
    <t>keywords search</t>
  </si>
  <si>
    <t>N/A</t>
  </si>
  <si>
    <t>clear for duplicates and abstracts and proceedings</t>
  </si>
  <si>
    <t>PUBMED SEARCH - 21/11/2019</t>
  </si>
  <si>
    <t>WEB OF SCIENCE SEARCH - 16/11/2019</t>
  </si>
  <si>
    <t>SCOPUS SEARCH - 21/11/2019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</si>
</sst>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sz val="8"/>
      <name val="Calibri"/>
      <family val="2"/>
      <scheme val="minor"/>
    </font>
    <font>
      <b/>
      <sz val="1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1" fillId="0" borderId="0" xfId="0" applyFont="1" applyFill="1"/>
    <xf numFmtId="0" fontId="1" fillId="0" borderId="1" xfId="0" applyFont="1" applyFill="1" applyBorder="1"/>
    <xf numFmtId="0" fontId="3" fillId="0" borderId="1" xfId="0" applyFont="1" applyFill="1" applyBorder="1"/>
    <xf numFmtId="0" fontId="1" fillId="0" borderId="1" xfId="0" applyFont="1" applyFill="1" applyBorder="1" applyAlignment="1"/>
    <xf numFmtId="0" fontId="3" fillId="0" borderId="0" xfId="0" applyFont="1" applyFill="1" applyAlignment="1"/>
    <xf numFmtId="0" fontId="1" fillId="0" borderId="2" xfId="0" applyFont="1" applyFill="1" applyBorder="1"/>
    <xf numFmtId="0" fontId="1" fillId="0" borderId="1" xfId="0" applyFont="1" applyFill="1" applyBorder="1" applyAlignment="1">
      <alignment wrapText="1"/>
    </xf>
    <xf numFmtId="0" fontId="1" fillId="0" borderId="1" xfId="0" quotePrefix="1"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3" fillId="0" borderId="0" xfId="0" applyFont="1" applyFill="1"/>
    <xf numFmtId="0" fontId="1" fillId="0" borderId="0" xfId="0" applyFont="1" applyFill="1" applyAlignment="1">
      <alignment horizontal="center"/>
    </xf>
    <xf numFmtId="0" fontId="1" fillId="0" borderId="0" xfId="0" applyFont="1" applyFill="1" applyAlignment="1">
      <alignment wrapText="1"/>
    </xf>
    <xf numFmtId="0" fontId="1" fillId="0" borderId="0" xfId="0" applyFont="1" applyFill="1" applyAlignment="1">
      <alignment horizontal="left" wrapText="1"/>
    </xf>
    <xf numFmtId="0" fontId="1" fillId="0" borderId="0" xfId="0" applyFont="1" applyFill="1" applyAlignment="1">
      <alignment horizontal="center" wrapText="1"/>
    </xf>
    <xf numFmtId="17" fontId="3" fillId="0" borderId="1" xfId="0" applyNumberFormat="1" applyFont="1" applyFill="1" applyBorder="1" applyAlignment="1">
      <alignment horizontal="center"/>
    </xf>
    <xf numFmtId="0" fontId="3" fillId="0" borderId="1" xfId="0" applyFont="1" applyFill="1" applyBorder="1" applyAlignment="1">
      <alignment horizontal="center"/>
    </xf>
    <xf numFmtId="0" fontId="1" fillId="0" borderId="3" xfId="0" applyFont="1" applyFill="1" applyBorder="1"/>
    <xf numFmtId="0" fontId="1" fillId="0" borderId="3" xfId="0" applyFont="1" applyFill="1" applyBorder="1" applyAlignment="1">
      <alignment horizontal="center"/>
    </xf>
    <xf numFmtId="0" fontId="3" fillId="0" borderId="4" xfId="0" applyFont="1" applyFill="1" applyBorder="1"/>
    <xf numFmtId="0" fontId="1" fillId="0" borderId="5" xfId="0" applyFont="1" applyFill="1" applyBorder="1" applyAlignment="1">
      <alignment horizontal="center"/>
    </xf>
    <xf numFmtId="0" fontId="1" fillId="0" borderId="5" xfId="0" quotePrefix="1"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xf numFmtId="0" fontId="3" fillId="0" borderId="8" xfId="0" applyFont="1" applyFill="1" applyBorder="1" applyAlignment="1">
      <alignment horizontal="center"/>
    </xf>
    <xf numFmtId="0" fontId="3" fillId="0" borderId="7" xfId="0" quotePrefix="1" applyFont="1" applyFill="1" applyBorder="1"/>
    <xf numFmtId="0" fontId="1" fillId="0" borderId="9" xfId="0" applyFont="1" applyFill="1" applyBorder="1"/>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Normal="100" workbookViewId="0">
      <selection activeCell="A20" sqref="A20"/>
    </sheetView>
  </sheetViews>
  <sheetFormatPr defaultRowHeight="14.4" x14ac:dyDescent="0.3"/>
  <cols>
    <col min="1" max="1" width="90.44140625" style="1" customWidth="1"/>
    <col min="2" max="2" width="15.33203125" style="12" bestFit="1" customWidth="1"/>
    <col min="3" max="3" width="27.88671875" style="12" bestFit="1" customWidth="1"/>
    <col min="4" max="4" width="7" style="12" bestFit="1" customWidth="1"/>
    <col min="5" max="5" width="8.88671875" style="1"/>
    <col min="6" max="6" width="10.33203125" style="1" bestFit="1" customWidth="1"/>
    <col min="7" max="16384" width="8.88671875" style="1"/>
  </cols>
  <sheetData>
    <row r="1" spans="1:9" x14ac:dyDescent="0.3">
      <c r="A1" s="11" t="s">
        <v>577</v>
      </c>
    </row>
    <row r="2" spans="1:9" x14ac:dyDescent="0.3">
      <c r="A2" s="13" t="s">
        <v>573</v>
      </c>
      <c r="B2" s="12">
        <v>510</v>
      </c>
    </row>
    <row r="3" spans="1:9" x14ac:dyDescent="0.3">
      <c r="A3" s="1" t="s">
        <v>461</v>
      </c>
      <c r="B3" s="12">
        <v>268</v>
      </c>
    </row>
    <row r="4" spans="1:9" x14ac:dyDescent="0.3">
      <c r="A4" s="11" t="s">
        <v>576</v>
      </c>
    </row>
    <row r="5" spans="1:9" x14ac:dyDescent="0.3">
      <c r="A5" s="13" t="s">
        <v>573</v>
      </c>
      <c r="B5" s="12">
        <v>458</v>
      </c>
    </row>
    <row r="6" spans="1:9" x14ac:dyDescent="0.3">
      <c r="A6" s="14" t="s">
        <v>575</v>
      </c>
      <c r="B6" s="12">
        <v>181</v>
      </c>
    </row>
    <row r="7" spans="1:9" x14ac:dyDescent="0.3">
      <c r="A7" s="1" t="s">
        <v>461</v>
      </c>
      <c r="B7" s="12">
        <v>86</v>
      </c>
      <c r="C7" s="15"/>
      <c r="E7" s="14"/>
      <c r="F7" s="14"/>
      <c r="G7" s="14"/>
      <c r="H7" s="14"/>
      <c r="I7" s="14"/>
    </row>
    <row r="8" spans="1:9" x14ac:dyDescent="0.3">
      <c r="A8" s="11" t="s">
        <v>578</v>
      </c>
    </row>
    <row r="9" spans="1:9" x14ac:dyDescent="0.3">
      <c r="A9" s="13" t="s">
        <v>573</v>
      </c>
      <c r="B9" s="12" t="s">
        <v>574</v>
      </c>
    </row>
    <row r="10" spans="1:9" x14ac:dyDescent="0.3">
      <c r="A10" s="14" t="s">
        <v>575</v>
      </c>
      <c r="B10" s="12">
        <v>174</v>
      </c>
    </row>
    <row r="11" spans="1:9" x14ac:dyDescent="0.3">
      <c r="A11" s="1" t="s">
        <v>461</v>
      </c>
      <c r="B11" s="15">
        <v>118</v>
      </c>
    </row>
    <row r="13" spans="1:9" s="11" customFormat="1" x14ac:dyDescent="0.3">
      <c r="A13" s="3"/>
      <c r="B13" s="16" t="s">
        <v>569</v>
      </c>
      <c r="C13" s="17" t="s">
        <v>570</v>
      </c>
      <c r="D13" s="17" t="s">
        <v>571</v>
      </c>
      <c r="E13" s="12"/>
      <c r="F13" s="12"/>
    </row>
    <row r="14" spans="1:9" s="11" customFormat="1" x14ac:dyDescent="0.3">
      <c r="A14" s="3" t="s">
        <v>463</v>
      </c>
      <c r="B14" s="9">
        <f>B2+B6+B10</f>
        <v>865</v>
      </c>
      <c r="C14" s="8">
        <v>40</v>
      </c>
      <c r="D14" s="10">
        <f>C14+B14</f>
        <v>905</v>
      </c>
    </row>
    <row r="15" spans="1:9" s="11" customFormat="1" x14ac:dyDescent="0.3">
      <c r="A15" s="3" t="s">
        <v>456</v>
      </c>
      <c r="B15" s="9">
        <f>B3+B7+B11</f>
        <v>472</v>
      </c>
      <c r="C15" s="8">
        <v>23</v>
      </c>
      <c r="D15" s="10">
        <f>C15+B15</f>
        <v>495</v>
      </c>
    </row>
    <row r="16" spans="1:9" s="11" customFormat="1" x14ac:dyDescent="0.3">
      <c r="A16" s="3"/>
      <c r="B16" s="9"/>
      <c r="C16" s="8"/>
      <c r="D16" s="10"/>
    </row>
    <row r="17" spans="1:6" x14ac:dyDescent="0.3">
      <c r="A17" s="3" t="s">
        <v>5</v>
      </c>
      <c r="B17" s="10"/>
      <c r="C17" s="10"/>
      <c r="D17" s="10"/>
    </row>
    <row r="18" spans="1:6" x14ac:dyDescent="0.3">
      <c r="A18" s="2" t="s">
        <v>346</v>
      </c>
      <c r="B18" s="10"/>
      <c r="C18" s="10"/>
      <c r="D18" s="10"/>
    </row>
    <row r="19" spans="1:6" x14ac:dyDescent="0.3">
      <c r="A19" s="2" t="s">
        <v>442</v>
      </c>
      <c r="B19" s="10">
        <v>88</v>
      </c>
      <c r="C19" s="10"/>
      <c r="D19" s="10"/>
    </row>
    <row r="20" spans="1:6" x14ac:dyDescent="0.3">
      <c r="A20" s="2" t="s">
        <v>81</v>
      </c>
      <c r="B20" s="10">
        <v>24</v>
      </c>
      <c r="C20" s="10"/>
      <c r="D20" s="10"/>
    </row>
    <row r="21" spans="1:6" ht="15" thickBot="1" x14ac:dyDescent="0.35">
      <c r="A21" s="18" t="s">
        <v>434</v>
      </c>
      <c r="B21" s="19">
        <v>35</v>
      </c>
      <c r="C21" s="19"/>
      <c r="D21" s="19"/>
    </row>
    <row r="22" spans="1:6" x14ac:dyDescent="0.3">
      <c r="A22" s="20" t="s">
        <v>436</v>
      </c>
      <c r="B22" s="21">
        <f>B19+B20+B21</f>
        <v>147</v>
      </c>
      <c r="C22" s="22">
        <v>19</v>
      </c>
      <c r="D22" s="23">
        <f t="shared" ref="D22:D29" si="0">B22+C22</f>
        <v>166</v>
      </c>
    </row>
    <row r="23" spans="1:6" x14ac:dyDescent="0.3">
      <c r="A23" s="24" t="s">
        <v>443</v>
      </c>
      <c r="B23" s="10">
        <v>40</v>
      </c>
      <c r="C23" s="10"/>
      <c r="D23" s="25">
        <f t="shared" si="0"/>
        <v>40</v>
      </c>
    </row>
    <row r="24" spans="1:6" x14ac:dyDescent="0.3">
      <c r="A24" s="24" t="s">
        <v>437</v>
      </c>
      <c r="B24" s="10">
        <v>3</v>
      </c>
      <c r="C24" s="10">
        <v>2</v>
      </c>
      <c r="D24" s="25">
        <f t="shared" si="0"/>
        <v>5</v>
      </c>
    </row>
    <row r="25" spans="1:6" x14ac:dyDescent="0.3">
      <c r="A25" s="24" t="s">
        <v>462</v>
      </c>
      <c r="B25" s="10">
        <v>4</v>
      </c>
      <c r="C25" s="10"/>
      <c r="D25" s="25">
        <f t="shared" si="0"/>
        <v>4</v>
      </c>
    </row>
    <row r="26" spans="1:6" x14ac:dyDescent="0.3">
      <c r="A26" s="24" t="s">
        <v>438</v>
      </c>
      <c r="B26" s="10">
        <v>2</v>
      </c>
      <c r="C26" s="10"/>
      <c r="D26" s="25">
        <f t="shared" si="0"/>
        <v>2</v>
      </c>
      <c r="E26" s="1">
        <f>D24+D25+D26</f>
        <v>11</v>
      </c>
      <c r="F26" s="1" t="s">
        <v>459</v>
      </c>
    </row>
    <row r="27" spans="1:6" x14ac:dyDescent="0.3">
      <c r="A27" s="26" t="s">
        <v>444</v>
      </c>
      <c r="B27" s="10">
        <f>B22+B23-B24-B26-B25</f>
        <v>178</v>
      </c>
      <c r="C27" s="10">
        <f t="shared" ref="C27" si="1">C22+C23-C24-C26-C25</f>
        <v>17</v>
      </c>
      <c r="D27" s="25">
        <f t="shared" si="0"/>
        <v>195</v>
      </c>
    </row>
    <row r="28" spans="1:6" x14ac:dyDescent="0.3">
      <c r="A28" s="24" t="s">
        <v>458</v>
      </c>
      <c r="B28" s="10">
        <v>9</v>
      </c>
      <c r="C28" s="17"/>
      <c r="D28" s="25">
        <f t="shared" si="0"/>
        <v>9</v>
      </c>
    </row>
    <row r="29" spans="1:6" ht="15" thickBot="1" x14ac:dyDescent="0.35">
      <c r="A29" s="27"/>
      <c r="B29" s="28">
        <f>B27+B28</f>
        <v>187</v>
      </c>
      <c r="C29" s="28">
        <f t="shared" ref="C29" si="2">C27+C28</f>
        <v>17</v>
      </c>
      <c r="D29" s="29">
        <f t="shared" si="0"/>
        <v>204</v>
      </c>
      <c r="E29" s="1" t="s">
        <v>460</v>
      </c>
    </row>
    <row r="30" spans="1:6" x14ac:dyDescent="0.3">
      <c r="A30" s="11" t="s">
        <v>439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zoomScaleNormal="100" workbookViewId="0">
      <selection activeCell="C16" sqref="C16"/>
    </sheetView>
  </sheetViews>
  <sheetFormatPr defaultRowHeight="14.4" x14ac:dyDescent="0.3"/>
  <cols>
    <col min="1" max="1" width="3" style="1" bestFit="1" customWidth="1"/>
    <col min="2" max="2" width="5.44140625" style="1" customWidth="1"/>
    <col min="3" max="3" width="15.44140625" style="1" bestFit="1" customWidth="1"/>
    <col min="4" max="4" width="15.33203125" style="1" customWidth="1"/>
    <col min="5" max="5" width="23.6640625" style="1" customWidth="1"/>
    <col min="6" max="6" width="15.6640625" style="1" customWidth="1"/>
    <col min="7" max="7" width="17.5546875" style="1" customWidth="1"/>
    <col min="8" max="8" width="20.33203125" style="1" customWidth="1"/>
    <col min="9" max="9" width="15.44140625" style="1" customWidth="1"/>
    <col min="10" max="10" width="112.6640625" style="1" bestFit="1" customWidth="1"/>
    <col min="11" max="11" width="83.5546875" style="1" bestFit="1" customWidth="1"/>
    <col min="12" max="16384" width="8.88671875" style="1"/>
  </cols>
  <sheetData>
    <row r="1" spans="1:13" x14ac:dyDescent="0.3">
      <c r="B1" s="5" t="s">
        <v>6</v>
      </c>
      <c r="C1" s="5"/>
      <c r="D1" s="5"/>
      <c r="E1" s="5"/>
      <c r="F1" s="5"/>
      <c r="G1" s="5"/>
      <c r="H1" s="5"/>
      <c r="I1" s="5"/>
      <c r="J1" s="5" t="s">
        <v>319</v>
      </c>
      <c r="L1" s="5"/>
      <c r="M1" s="5"/>
    </row>
    <row r="2" spans="1:13" x14ac:dyDescent="0.3">
      <c r="B2" s="5" t="s">
        <v>4</v>
      </c>
      <c r="C2" s="5"/>
      <c r="D2" s="5"/>
      <c r="E2" s="5"/>
      <c r="F2" s="5"/>
      <c r="G2" s="5"/>
      <c r="H2" s="5"/>
      <c r="I2" s="5"/>
      <c r="J2" s="5"/>
      <c r="K2" s="5"/>
      <c r="L2" s="5"/>
      <c r="M2" s="5"/>
    </row>
    <row r="4" spans="1:13" x14ac:dyDescent="0.3">
      <c r="C4" s="3" t="s">
        <v>2</v>
      </c>
      <c r="D4" s="3" t="s">
        <v>14</v>
      </c>
      <c r="E4" s="3" t="s">
        <v>9</v>
      </c>
      <c r="F4" s="3" t="s">
        <v>11</v>
      </c>
      <c r="G4" s="3" t="s">
        <v>10</v>
      </c>
      <c r="H4" s="3" t="s">
        <v>1</v>
      </c>
      <c r="I4" s="3" t="s">
        <v>12</v>
      </c>
      <c r="J4" s="3" t="s">
        <v>0</v>
      </c>
      <c r="K4" s="3" t="s">
        <v>3</v>
      </c>
    </row>
    <row r="5" spans="1:13" x14ac:dyDescent="0.3">
      <c r="A5" s="1">
        <v>1</v>
      </c>
      <c r="B5" s="1">
        <v>2011</v>
      </c>
      <c r="C5" s="2" t="s">
        <v>398</v>
      </c>
      <c r="D5" s="2" t="s">
        <v>400</v>
      </c>
      <c r="E5" s="2" t="s">
        <v>399</v>
      </c>
      <c r="F5" s="2" t="s">
        <v>134</v>
      </c>
      <c r="G5" s="2" t="s">
        <v>118</v>
      </c>
      <c r="H5" s="2" t="s">
        <v>401</v>
      </c>
      <c r="I5" s="2"/>
      <c r="J5" s="2" t="s">
        <v>402</v>
      </c>
      <c r="K5" s="2"/>
    </row>
    <row r="6" spans="1:13" x14ac:dyDescent="0.3">
      <c r="A6" s="1">
        <v>2</v>
      </c>
      <c r="B6" s="1">
        <v>2018</v>
      </c>
      <c r="C6" s="2" t="s">
        <v>26</v>
      </c>
      <c r="D6" s="2" t="s">
        <v>30</v>
      </c>
      <c r="E6" s="2" t="s">
        <v>556</v>
      </c>
      <c r="F6" s="2" t="s">
        <v>54</v>
      </c>
      <c r="G6" s="2" t="s">
        <v>28</v>
      </c>
      <c r="H6" s="2" t="s">
        <v>29</v>
      </c>
      <c r="I6" s="2" t="s">
        <v>32</v>
      </c>
      <c r="J6" s="2" t="s">
        <v>27</v>
      </c>
      <c r="K6" s="2" t="s">
        <v>31</v>
      </c>
    </row>
    <row r="7" spans="1:13" x14ac:dyDescent="0.3">
      <c r="A7" s="1">
        <v>3</v>
      </c>
      <c r="B7" s="1">
        <v>2016</v>
      </c>
      <c r="C7" s="2" t="s">
        <v>33</v>
      </c>
      <c r="D7" s="2" t="s">
        <v>34</v>
      </c>
      <c r="E7" s="2" t="s">
        <v>39</v>
      </c>
      <c r="F7" s="2" t="s">
        <v>36</v>
      </c>
      <c r="G7" s="2" t="s">
        <v>35</v>
      </c>
      <c r="H7" s="2" t="s">
        <v>37</v>
      </c>
      <c r="I7" s="2" t="s">
        <v>38</v>
      </c>
      <c r="J7" s="2" t="s">
        <v>440</v>
      </c>
      <c r="K7" s="2" t="s">
        <v>40</v>
      </c>
    </row>
    <row r="8" spans="1:13" x14ac:dyDescent="0.3">
      <c r="A8" s="1">
        <v>4</v>
      </c>
      <c r="B8" s="1">
        <v>2016</v>
      </c>
      <c r="C8" s="2" t="s">
        <v>71</v>
      </c>
      <c r="D8" s="2" t="s">
        <v>69</v>
      </c>
      <c r="E8" s="2" t="s">
        <v>70</v>
      </c>
      <c r="F8" s="2" t="s">
        <v>54</v>
      </c>
      <c r="G8" s="2" t="s">
        <v>75</v>
      </c>
      <c r="H8" s="2" t="s">
        <v>74</v>
      </c>
      <c r="I8" s="2" t="s">
        <v>73</v>
      </c>
      <c r="J8" s="2" t="s">
        <v>441</v>
      </c>
      <c r="K8" s="2"/>
    </row>
    <row r="9" spans="1:13" x14ac:dyDescent="0.3">
      <c r="A9" s="1">
        <v>5</v>
      </c>
      <c r="B9" s="1">
        <v>2009</v>
      </c>
      <c r="C9" s="2" t="s">
        <v>451</v>
      </c>
      <c r="D9" s="2"/>
      <c r="E9" s="2"/>
      <c r="F9" s="2" t="s">
        <v>54</v>
      </c>
      <c r="G9" s="2" t="s">
        <v>416</v>
      </c>
      <c r="H9" s="2"/>
      <c r="I9" s="2"/>
      <c r="J9" s="2" t="s">
        <v>453</v>
      </c>
      <c r="K9" s="2"/>
    </row>
    <row r="10" spans="1:13" x14ac:dyDescent="0.3">
      <c r="A10" s="1">
        <v>6</v>
      </c>
      <c r="B10" s="1">
        <v>1988</v>
      </c>
      <c r="C10" s="2" t="s">
        <v>466</v>
      </c>
      <c r="D10" s="2" t="s">
        <v>467</v>
      </c>
      <c r="E10" s="2" t="s">
        <v>191</v>
      </c>
      <c r="F10" s="2" t="s">
        <v>54</v>
      </c>
      <c r="G10" s="2" t="s">
        <v>468</v>
      </c>
      <c r="H10" s="2"/>
      <c r="I10" s="2"/>
      <c r="J10" s="2" t="s">
        <v>469</v>
      </c>
      <c r="K10" s="2"/>
    </row>
    <row r="11" spans="1:13" x14ac:dyDescent="0.3">
      <c r="A11" s="1">
        <v>7</v>
      </c>
      <c r="B11" s="1">
        <v>2007</v>
      </c>
      <c r="C11" s="2" t="s">
        <v>557</v>
      </c>
      <c r="D11" s="2" t="s">
        <v>471</v>
      </c>
      <c r="E11" s="2" t="s">
        <v>149</v>
      </c>
      <c r="F11" s="2" t="s">
        <v>54</v>
      </c>
      <c r="G11" s="2" t="s">
        <v>472</v>
      </c>
      <c r="H11" s="2"/>
      <c r="I11" s="2"/>
      <c r="J11" s="2" t="s">
        <v>417</v>
      </c>
      <c r="K11" s="2"/>
    </row>
    <row r="12" spans="1:13" x14ac:dyDescent="0.3">
      <c r="A12" s="1">
        <v>8</v>
      </c>
      <c r="B12" s="1">
        <v>2020</v>
      </c>
      <c r="C12" s="2" t="s">
        <v>477</v>
      </c>
      <c r="D12" s="2" t="s">
        <v>478</v>
      </c>
      <c r="E12" s="2" t="s">
        <v>165</v>
      </c>
      <c r="F12" s="2" t="s">
        <v>54</v>
      </c>
      <c r="G12" s="2" t="s">
        <v>476</v>
      </c>
      <c r="H12" s="2"/>
      <c r="I12" s="2"/>
      <c r="J12" s="2" t="s">
        <v>431</v>
      </c>
      <c r="K12" s="2"/>
    </row>
    <row r="13" spans="1:13" x14ac:dyDescent="0.3">
      <c r="A13" s="1">
        <v>9</v>
      </c>
      <c r="B13" s="1">
        <v>2006</v>
      </c>
      <c r="C13" s="2" t="s">
        <v>133</v>
      </c>
      <c r="D13" s="2" t="s">
        <v>138</v>
      </c>
      <c r="E13" s="4" t="s">
        <v>135</v>
      </c>
      <c r="F13" s="2" t="s">
        <v>134</v>
      </c>
      <c r="G13" s="2" t="s">
        <v>136</v>
      </c>
      <c r="H13" s="2" t="s">
        <v>137</v>
      </c>
      <c r="I13" s="2" t="s">
        <v>139</v>
      </c>
      <c r="J13" s="2" t="s">
        <v>140</v>
      </c>
      <c r="K13" s="2"/>
    </row>
    <row r="14" spans="1:13" x14ac:dyDescent="0.3">
      <c r="A14" s="1">
        <v>10</v>
      </c>
      <c r="B14" s="1">
        <v>2018</v>
      </c>
      <c r="C14" s="2" t="s">
        <v>164</v>
      </c>
      <c r="D14" s="2" t="s">
        <v>168</v>
      </c>
      <c r="E14" s="2" t="s">
        <v>165</v>
      </c>
      <c r="F14" s="2" t="s">
        <v>54</v>
      </c>
      <c r="G14" s="2" t="s">
        <v>166</v>
      </c>
      <c r="H14" s="2"/>
      <c r="I14" s="2" t="s">
        <v>167</v>
      </c>
      <c r="J14" s="2" t="s">
        <v>27</v>
      </c>
      <c r="K14" s="2"/>
    </row>
    <row r="15" spans="1:13" x14ac:dyDescent="0.3">
      <c r="A15" s="1">
        <v>11</v>
      </c>
      <c r="B15" s="1">
        <v>2013</v>
      </c>
      <c r="C15" s="2" t="s">
        <v>169</v>
      </c>
      <c r="D15" s="2" t="s">
        <v>491</v>
      </c>
      <c r="E15" s="4" t="s">
        <v>156</v>
      </c>
      <c r="F15" s="2" t="s">
        <v>489</v>
      </c>
      <c r="G15" s="2" t="s">
        <v>488</v>
      </c>
      <c r="H15" s="2"/>
      <c r="I15" s="2"/>
      <c r="J15" s="2" t="s">
        <v>490</v>
      </c>
      <c r="K15" s="2"/>
    </row>
    <row r="16" spans="1:13" x14ac:dyDescent="0.3">
      <c r="A16" s="1">
        <v>12</v>
      </c>
      <c r="B16" s="1">
        <v>2011</v>
      </c>
      <c r="C16" s="2" t="s">
        <v>413</v>
      </c>
      <c r="D16" s="2" t="s">
        <v>414</v>
      </c>
      <c r="E16" s="2" t="s">
        <v>415</v>
      </c>
      <c r="F16" s="2" t="s">
        <v>54</v>
      </c>
      <c r="G16" s="2" t="s">
        <v>416</v>
      </c>
      <c r="H16" s="2"/>
      <c r="I16" s="2"/>
      <c r="J16" s="2" t="s">
        <v>452</v>
      </c>
      <c r="K16" s="2"/>
    </row>
    <row r="17" spans="1:11" x14ac:dyDescent="0.3">
      <c r="A17" s="1">
        <v>13</v>
      </c>
      <c r="B17" s="1">
        <v>2019</v>
      </c>
      <c r="C17" s="2" t="s">
        <v>232</v>
      </c>
      <c r="D17" s="2" t="s">
        <v>0</v>
      </c>
      <c r="E17" s="2" t="s">
        <v>233</v>
      </c>
      <c r="F17" s="2" t="s">
        <v>143</v>
      </c>
      <c r="G17" s="2" t="s">
        <v>234</v>
      </c>
      <c r="H17" s="2" t="s">
        <v>66</v>
      </c>
      <c r="I17" s="2"/>
      <c r="J17" s="2" t="s">
        <v>317</v>
      </c>
      <c r="K17" s="2" t="s">
        <v>235</v>
      </c>
    </row>
    <row r="18" spans="1:11" x14ac:dyDescent="0.3">
      <c r="A18" s="1">
        <v>14</v>
      </c>
      <c r="B18" s="1">
        <v>2014</v>
      </c>
      <c r="C18" s="2" t="s">
        <v>241</v>
      </c>
      <c r="D18" s="2"/>
      <c r="E18" s="2" t="s">
        <v>511</v>
      </c>
      <c r="F18" s="2" t="s">
        <v>54</v>
      </c>
      <c r="G18" s="2" t="s">
        <v>118</v>
      </c>
      <c r="H18" s="2"/>
      <c r="I18" s="2"/>
      <c r="J18" s="2" t="s">
        <v>512</v>
      </c>
      <c r="K18" s="2"/>
    </row>
    <row r="19" spans="1:11" x14ac:dyDescent="0.3">
      <c r="A19" s="1">
        <v>15</v>
      </c>
      <c r="B19" s="1">
        <v>2016</v>
      </c>
      <c r="C19" s="2" t="s">
        <v>242</v>
      </c>
      <c r="D19" s="2" t="s">
        <v>245</v>
      </c>
      <c r="E19" s="2" t="s">
        <v>163</v>
      </c>
      <c r="F19" s="2" t="s">
        <v>54</v>
      </c>
      <c r="G19" s="2" t="s">
        <v>243</v>
      </c>
      <c r="H19" s="2"/>
      <c r="I19" s="2"/>
      <c r="J19" s="2" t="s">
        <v>317</v>
      </c>
      <c r="K19" s="2" t="s">
        <v>244</v>
      </c>
    </row>
    <row r="20" spans="1:11" x14ac:dyDescent="0.3">
      <c r="A20" s="1">
        <v>16</v>
      </c>
      <c r="B20" s="1">
        <v>2020</v>
      </c>
      <c r="C20" s="2" t="s">
        <v>513</v>
      </c>
      <c r="D20" s="2" t="s">
        <v>514</v>
      </c>
      <c r="E20" s="4" t="s">
        <v>198</v>
      </c>
      <c r="F20" s="2" t="s">
        <v>54</v>
      </c>
      <c r="G20" s="2" t="s">
        <v>248</v>
      </c>
      <c r="H20" s="2"/>
      <c r="I20" s="2"/>
      <c r="J20" s="2" t="s">
        <v>515</v>
      </c>
      <c r="K20" s="2"/>
    </row>
    <row r="21" spans="1:11" x14ac:dyDescent="0.3">
      <c r="A21" s="1">
        <v>17</v>
      </c>
      <c r="B21" s="1">
        <v>1997</v>
      </c>
      <c r="C21" s="2" t="s">
        <v>308</v>
      </c>
      <c r="D21" s="2" t="s">
        <v>309</v>
      </c>
      <c r="E21" s="2" t="s">
        <v>310</v>
      </c>
      <c r="F21" s="2" t="s">
        <v>54</v>
      </c>
      <c r="G21" s="2" t="s">
        <v>311</v>
      </c>
      <c r="H21" s="2" t="s">
        <v>312</v>
      </c>
      <c r="I21" s="2"/>
      <c r="J21" s="2" t="s">
        <v>417</v>
      </c>
      <c r="K21" s="2"/>
    </row>
    <row r="22" spans="1:11" x14ac:dyDescent="0.3">
      <c r="A22" s="1">
        <v>18</v>
      </c>
      <c r="B22" s="1">
        <v>2017</v>
      </c>
      <c r="C22" s="2" t="s">
        <v>430</v>
      </c>
      <c r="D22" s="2" t="s">
        <v>432</v>
      </c>
      <c r="E22" s="2" t="s">
        <v>380</v>
      </c>
      <c r="F22" s="2" t="s">
        <v>54</v>
      </c>
      <c r="G22" s="2" t="s">
        <v>433</v>
      </c>
      <c r="H22" s="2"/>
      <c r="I22" s="2"/>
      <c r="J22" s="7" t="s">
        <v>431</v>
      </c>
      <c r="K22" s="30"/>
    </row>
  </sheetData>
  <sortState xmlns:xlrd2="http://schemas.microsoft.com/office/spreadsheetml/2017/richdata2" ref="A5:K22">
    <sortCondition ref="C5:C22"/>
    <sortCondition ref="B5:B22"/>
  </sortState>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6"/>
  <sheetViews>
    <sheetView zoomScaleNormal="100" workbookViewId="0">
      <selection activeCell="D17" sqref="D17"/>
    </sheetView>
  </sheetViews>
  <sheetFormatPr defaultRowHeight="14.4" x14ac:dyDescent="0.3"/>
  <cols>
    <col min="1" max="1" width="3" style="1" bestFit="1" customWidth="1"/>
    <col min="2" max="2" width="5.44140625" style="1" customWidth="1"/>
    <col min="3" max="3" width="14.5546875" style="1" bestFit="1" customWidth="1"/>
    <col min="4" max="4" width="23.109375" style="1" customWidth="1"/>
    <col min="5" max="5" width="10.33203125" style="1" customWidth="1"/>
    <col min="6" max="6" width="38.77734375" style="1" customWidth="1"/>
    <col min="7" max="7" width="48.44140625" style="1" bestFit="1" customWidth="1"/>
    <col min="8" max="8" width="19.88671875" style="1" customWidth="1"/>
    <col min="9" max="9" width="90.5546875" style="1" bestFit="1" customWidth="1"/>
    <col min="10" max="10" width="95.44140625" style="1" bestFit="1" customWidth="1"/>
    <col min="11" max="16384" width="8.88671875" style="1"/>
  </cols>
  <sheetData>
    <row r="1" spans="1:13" x14ac:dyDescent="0.3">
      <c r="B1" s="5" t="s">
        <v>7</v>
      </c>
      <c r="C1" s="5"/>
      <c r="D1" s="5"/>
      <c r="E1" s="5"/>
      <c r="F1" s="5"/>
      <c r="G1" s="5"/>
      <c r="H1" s="5"/>
      <c r="I1" s="5"/>
      <c r="J1" s="5"/>
      <c r="K1" s="5"/>
      <c r="L1" s="5"/>
      <c r="M1" s="5"/>
    </row>
    <row r="2" spans="1:13" x14ac:dyDescent="0.3">
      <c r="B2" s="5" t="s">
        <v>4</v>
      </c>
      <c r="C2" s="5"/>
      <c r="D2" s="5"/>
      <c r="E2" s="5"/>
      <c r="F2" s="5"/>
      <c r="G2" s="5"/>
      <c r="H2" s="5"/>
      <c r="I2" s="5"/>
      <c r="J2" s="5"/>
      <c r="K2" s="5"/>
      <c r="L2" s="5"/>
      <c r="M2" s="5"/>
    </row>
    <row r="4" spans="1:13" x14ac:dyDescent="0.3">
      <c r="C4" s="3" t="s">
        <v>2</v>
      </c>
      <c r="D4" s="3" t="s">
        <v>14</v>
      </c>
      <c r="E4" s="3" t="s">
        <v>9</v>
      </c>
      <c r="F4" s="3" t="s">
        <v>11</v>
      </c>
      <c r="G4" s="3" t="s">
        <v>10</v>
      </c>
      <c r="H4" s="3" t="s">
        <v>1</v>
      </c>
      <c r="I4" s="3" t="s">
        <v>12</v>
      </c>
      <c r="J4" s="3" t="s">
        <v>3</v>
      </c>
    </row>
    <row r="5" spans="1:13" x14ac:dyDescent="0.3">
      <c r="A5" s="1">
        <v>1</v>
      </c>
      <c r="B5" s="1">
        <v>2018</v>
      </c>
      <c r="C5" s="2" t="s">
        <v>20</v>
      </c>
      <c r="D5" s="2" t="s">
        <v>21</v>
      </c>
      <c r="E5" s="2" t="s">
        <v>22</v>
      </c>
      <c r="F5" s="2" t="s">
        <v>54</v>
      </c>
      <c r="G5" s="2" t="s">
        <v>199</v>
      </c>
      <c r="H5" s="2" t="s">
        <v>23</v>
      </c>
      <c r="I5" s="2" t="s">
        <v>25</v>
      </c>
      <c r="J5" s="2" t="s">
        <v>24</v>
      </c>
    </row>
    <row r="6" spans="1:13" x14ac:dyDescent="0.3">
      <c r="A6" s="1">
        <v>2</v>
      </c>
      <c r="B6" s="1">
        <v>2018</v>
      </c>
      <c r="C6" s="2" t="s">
        <v>41</v>
      </c>
      <c r="D6" s="2" t="s">
        <v>42</v>
      </c>
      <c r="E6" s="2" t="s">
        <v>43</v>
      </c>
      <c r="F6" s="2" t="s">
        <v>143</v>
      </c>
      <c r="G6" s="2" t="s">
        <v>23</v>
      </c>
      <c r="H6" s="2" t="s">
        <v>23</v>
      </c>
      <c r="I6" s="2" t="s">
        <v>145</v>
      </c>
      <c r="J6" s="2"/>
    </row>
    <row r="7" spans="1:13" x14ac:dyDescent="0.3">
      <c r="A7" s="1">
        <v>3</v>
      </c>
      <c r="B7" s="1">
        <v>2020</v>
      </c>
      <c r="C7" s="2" t="s">
        <v>44</v>
      </c>
      <c r="D7" s="4" t="s">
        <v>45</v>
      </c>
      <c r="E7" s="2" t="s">
        <v>43</v>
      </c>
      <c r="F7" s="4" t="s">
        <v>143</v>
      </c>
      <c r="G7" s="2" t="s">
        <v>23</v>
      </c>
      <c r="H7" s="2" t="s">
        <v>23</v>
      </c>
      <c r="I7" s="2" t="s">
        <v>145</v>
      </c>
      <c r="J7" s="2" t="s">
        <v>46</v>
      </c>
    </row>
    <row r="8" spans="1:13" x14ac:dyDescent="0.3">
      <c r="A8" s="1">
        <v>4</v>
      </c>
      <c r="B8" s="1">
        <v>2018</v>
      </c>
      <c r="C8" s="2" t="s">
        <v>47</v>
      </c>
      <c r="D8" s="2" t="s">
        <v>48</v>
      </c>
      <c r="E8" s="2" t="s">
        <v>49</v>
      </c>
      <c r="F8" s="2" t="s">
        <v>54</v>
      </c>
      <c r="G8" s="2" t="s">
        <v>50</v>
      </c>
      <c r="H8" s="2" t="s">
        <v>51</v>
      </c>
      <c r="I8" s="2" t="s">
        <v>52</v>
      </c>
      <c r="J8" s="2"/>
    </row>
    <row r="9" spans="1:13" x14ac:dyDescent="0.3">
      <c r="A9" s="1">
        <v>5</v>
      </c>
      <c r="B9" s="1">
        <v>2020</v>
      </c>
      <c r="C9" s="2" t="s">
        <v>58</v>
      </c>
      <c r="D9" s="2" t="s">
        <v>59</v>
      </c>
      <c r="E9" s="2" t="s">
        <v>60</v>
      </c>
      <c r="F9" s="2" t="s">
        <v>143</v>
      </c>
      <c r="G9" s="2" t="s">
        <v>323</v>
      </c>
      <c r="H9" s="2" t="s">
        <v>61</v>
      </c>
      <c r="I9" s="2" t="s">
        <v>62</v>
      </c>
      <c r="J9" s="2"/>
    </row>
    <row r="10" spans="1:13" x14ac:dyDescent="0.3">
      <c r="A10" s="1">
        <v>6</v>
      </c>
      <c r="B10" s="1">
        <v>2018</v>
      </c>
      <c r="C10" s="2" t="s">
        <v>63</v>
      </c>
      <c r="D10" s="2" t="s">
        <v>64</v>
      </c>
      <c r="E10" s="2" t="s">
        <v>65</v>
      </c>
      <c r="F10" s="2" t="s">
        <v>143</v>
      </c>
      <c r="G10" s="2" t="s">
        <v>324</v>
      </c>
      <c r="H10" s="2" t="s">
        <v>66</v>
      </c>
      <c r="I10" s="2" t="s">
        <v>67</v>
      </c>
      <c r="J10" s="2"/>
    </row>
    <row r="11" spans="1:13" x14ac:dyDescent="0.3">
      <c r="A11" s="1">
        <v>7</v>
      </c>
      <c r="B11" s="1">
        <v>2016</v>
      </c>
      <c r="C11" s="2" t="s">
        <v>68</v>
      </c>
      <c r="D11" s="2" t="s">
        <v>69</v>
      </c>
      <c r="E11" s="2" t="s">
        <v>222</v>
      </c>
      <c r="F11" s="2" t="s">
        <v>54</v>
      </c>
      <c r="G11" s="2" t="s">
        <v>50</v>
      </c>
      <c r="H11" s="2" t="s">
        <v>71</v>
      </c>
      <c r="I11" s="2" t="s">
        <v>72</v>
      </c>
      <c r="J11" s="2"/>
    </row>
    <row r="12" spans="1:13" x14ac:dyDescent="0.3">
      <c r="A12" s="1">
        <v>8</v>
      </c>
      <c r="B12" s="1">
        <v>2020</v>
      </c>
      <c r="C12" s="2" t="s">
        <v>445</v>
      </c>
      <c r="D12" s="2"/>
      <c r="E12" s="4"/>
      <c r="F12" s="2" t="s">
        <v>54</v>
      </c>
      <c r="G12" s="2" t="s">
        <v>446</v>
      </c>
      <c r="H12" s="2"/>
      <c r="I12" s="2"/>
      <c r="J12" s="2"/>
    </row>
    <row r="13" spans="1:13" x14ac:dyDescent="0.3">
      <c r="A13" s="1">
        <v>9</v>
      </c>
      <c r="B13" s="1">
        <v>2013</v>
      </c>
      <c r="C13" s="2" t="s">
        <v>447</v>
      </c>
      <c r="D13" s="2"/>
      <c r="E13" s="4"/>
      <c r="F13" s="2" t="s">
        <v>54</v>
      </c>
      <c r="G13" s="2" t="s">
        <v>448</v>
      </c>
      <c r="H13" s="2"/>
      <c r="I13" s="2"/>
      <c r="J13" s="2"/>
    </row>
    <row r="14" spans="1:13" x14ac:dyDescent="0.3">
      <c r="A14" s="1">
        <v>10</v>
      </c>
      <c r="B14" s="1">
        <v>2002</v>
      </c>
      <c r="C14" s="2" t="s">
        <v>449</v>
      </c>
      <c r="D14" s="2"/>
      <c r="E14" s="4"/>
      <c r="F14" s="2" t="s">
        <v>54</v>
      </c>
      <c r="G14" s="2" t="s">
        <v>450</v>
      </c>
      <c r="H14" s="2"/>
      <c r="I14" s="2"/>
      <c r="J14" s="2"/>
    </row>
    <row r="15" spans="1:13" x14ac:dyDescent="0.3">
      <c r="A15" s="1">
        <v>11</v>
      </c>
      <c r="B15" s="1">
        <v>2015</v>
      </c>
      <c r="C15" s="2" t="s">
        <v>76</v>
      </c>
      <c r="D15" s="2" t="s">
        <v>77</v>
      </c>
      <c r="E15" s="2" t="s">
        <v>78</v>
      </c>
      <c r="F15" s="2" t="s">
        <v>23</v>
      </c>
      <c r="G15" s="2" t="s">
        <v>85</v>
      </c>
      <c r="H15" s="2" t="s">
        <v>79</v>
      </c>
      <c r="I15" s="2" t="s">
        <v>80</v>
      </c>
      <c r="J15" s="2"/>
    </row>
    <row r="16" spans="1:13" x14ac:dyDescent="0.3">
      <c r="A16" s="1">
        <v>12</v>
      </c>
      <c r="B16" s="1">
        <v>2003</v>
      </c>
      <c r="C16" s="2" t="s">
        <v>454</v>
      </c>
      <c r="D16" s="2"/>
      <c r="E16" s="4"/>
      <c r="F16" s="2" t="s">
        <v>54</v>
      </c>
      <c r="G16" s="2" t="s">
        <v>455</v>
      </c>
      <c r="H16" s="2"/>
      <c r="I16" s="2"/>
      <c r="J16" s="2"/>
    </row>
    <row r="17" spans="1:10" x14ac:dyDescent="0.3">
      <c r="A17" s="1">
        <v>13</v>
      </c>
      <c r="B17" s="1">
        <v>2016</v>
      </c>
      <c r="C17" s="2" t="s">
        <v>403</v>
      </c>
      <c r="D17" s="2" t="s">
        <v>404</v>
      </c>
      <c r="E17" s="4" t="s">
        <v>380</v>
      </c>
      <c r="F17" s="2" t="s">
        <v>23</v>
      </c>
      <c r="G17" s="2" t="s">
        <v>118</v>
      </c>
      <c r="H17" s="2"/>
      <c r="I17" s="2" t="s">
        <v>405</v>
      </c>
      <c r="J17" s="2"/>
    </row>
    <row r="18" spans="1:10" x14ac:dyDescent="0.3">
      <c r="A18" s="1">
        <v>14</v>
      </c>
      <c r="B18" s="1">
        <v>2017</v>
      </c>
      <c r="C18" s="2" t="s">
        <v>406</v>
      </c>
      <c r="D18" s="2" t="s">
        <v>407</v>
      </c>
      <c r="E18" s="4" t="s">
        <v>380</v>
      </c>
      <c r="F18" s="2" t="s">
        <v>23</v>
      </c>
      <c r="G18" s="2" t="s">
        <v>23</v>
      </c>
      <c r="H18" s="2"/>
      <c r="I18" s="2" t="s">
        <v>405</v>
      </c>
      <c r="J18" s="2"/>
    </row>
    <row r="19" spans="1:10" x14ac:dyDescent="0.3">
      <c r="A19" s="1">
        <v>15</v>
      </c>
      <c r="B19" s="1">
        <v>2012</v>
      </c>
      <c r="C19" s="2" t="s">
        <v>457</v>
      </c>
      <c r="D19" s="2"/>
      <c r="E19" s="2" t="s">
        <v>409</v>
      </c>
      <c r="F19" s="2" t="s">
        <v>23</v>
      </c>
      <c r="G19" s="2" t="s">
        <v>559</v>
      </c>
      <c r="H19" s="2"/>
      <c r="I19" s="2"/>
      <c r="J19" s="2"/>
    </row>
    <row r="20" spans="1:10" x14ac:dyDescent="0.3">
      <c r="A20" s="1">
        <v>16</v>
      </c>
      <c r="B20" s="1">
        <v>2017</v>
      </c>
      <c r="C20" s="2" t="s">
        <v>90</v>
      </c>
      <c r="D20" s="2" t="s">
        <v>94</v>
      </c>
      <c r="E20" s="2" t="s">
        <v>91</v>
      </c>
      <c r="F20" s="2" t="s">
        <v>54</v>
      </c>
      <c r="G20" s="2" t="s">
        <v>92</v>
      </c>
      <c r="H20" s="2" t="s">
        <v>23</v>
      </c>
      <c r="I20" s="2" t="s">
        <v>93</v>
      </c>
      <c r="J20" s="2"/>
    </row>
    <row r="21" spans="1:10" x14ac:dyDescent="0.3">
      <c r="A21" s="1">
        <v>17</v>
      </c>
      <c r="B21" s="1">
        <v>2016</v>
      </c>
      <c r="C21" s="2" t="s">
        <v>95</v>
      </c>
      <c r="D21" s="2" t="s">
        <v>96</v>
      </c>
      <c r="E21" s="4" t="s">
        <v>97</v>
      </c>
      <c r="F21" s="2" t="s">
        <v>54</v>
      </c>
      <c r="G21" s="2" t="s">
        <v>325</v>
      </c>
      <c r="H21" s="2" t="s">
        <v>98</v>
      </c>
      <c r="I21" s="2" t="s">
        <v>99</v>
      </c>
      <c r="J21" s="2"/>
    </row>
    <row r="22" spans="1:10" x14ac:dyDescent="0.3">
      <c r="A22" s="1">
        <v>18</v>
      </c>
      <c r="B22" s="1">
        <v>2016</v>
      </c>
      <c r="C22" s="2" t="s">
        <v>100</v>
      </c>
      <c r="D22" s="2"/>
      <c r="E22" s="4" t="s">
        <v>84</v>
      </c>
      <c r="F22" s="2" t="s">
        <v>101</v>
      </c>
      <c r="G22" s="2" t="s">
        <v>118</v>
      </c>
      <c r="H22" s="2" t="s">
        <v>103</v>
      </c>
      <c r="I22" s="2" t="s">
        <v>102</v>
      </c>
      <c r="J22" s="2"/>
    </row>
    <row r="23" spans="1:10" x14ac:dyDescent="0.3">
      <c r="A23" s="1">
        <v>19</v>
      </c>
      <c r="B23" s="1">
        <v>2011</v>
      </c>
      <c r="C23" s="2" t="s">
        <v>107</v>
      </c>
      <c r="D23" s="2"/>
      <c r="E23" s="4" t="s">
        <v>108</v>
      </c>
      <c r="F23" s="2" t="s">
        <v>143</v>
      </c>
      <c r="G23" s="2" t="s">
        <v>118</v>
      </c>
      <c r="H23" s="2"/>
      <c r="I23" s="2" t="s">
        <v>109</v>
      </c>
      <c r="J23" s="2"/>
    </row>
    <row r="24" spans="1:10" x14ac:dyDescent="0.3">
      <c r="A24" s="1">
        <v>20</v>
      </c>
      <c r="B24" s="1">
        <v>2008</v>
      </c>
      <c r="C24" s="2" t="s">
        <v>464</v>
      </c>
      <c r="D24" s="2"/>
      <c r="E24" s="4"/>
      <c r="F24" s="2" t="s">
        <v>54</v>
      </c>
      <c r="G24" s="2" t="s">
        <v>465</v>
      </c>
      <c r="H24" s="2"/>
      <c r="I24" s="2"/>
      <c r="J24" s="2"/>
    </row>
    <row r="25" spans="1:10" x14ac:dyDescent="0.3">
      <c r="A25" s="1">
        <v>21</v>
      </c>
      <c r="B25" s="1">
        <v>2002</v>
      </c>
      <c r="C25" s="2" t="s">
        <v>470</v>
      </c>
      <c r="D25" s="2"/>
      <c r="E25" s="4"/>
      <c r="F25" s="2" t="s">
        <v>54</v>
      </c>
      <c r="G25" s="2" t="s">
        <v>455</v>
      </c>
      <c r="H25" s="2"/>
      <c r="I25" s="2"/>
      <c r="J25" s="2"/>
    </row>
    <row r="26" spans="1:10" x14ac:dyDescent="0.3">
      <c r="A26" s="1">
        <v>22</v>
      </c>
      <c r="B26" s="1">
        <v>2019</v>
      </c>
      <c r="C26" s="2" t="s">
        <v>125</v>
      </c>
      <c r="D26" s="2" t="s">
        <v>128</v>
      </c>
      <c r="E26" s="2" t="s">
        <v>126</v>
      </c>
      <c r="F26" s="2" t="s">
        <v>560</v>
      </c>
      <c r="G26" s="2" t="s">
        <v>561</v>
      </c>
      <c r="H26" s="2"/>
      <c r="I26" s="2" t="s">
        <v>127</v>
      </c>
      <c r="J26" s="2"/>
    </row>
    <row r="27" spans="1:10" x14ac:dyDescent="0.3">
      <c r="A27" s="1">
        <v>23</v>
      </c>
      <c r="B27" s="1">
        <v>2019</v>
      </c>
      <c r="C27" s="2" t="s">
        <v>129</v>
      </c>
      <c r="D27" s="2" t="s">
        <v>131</v>
      </c>
      <c r="E27" s="4" t="s">
        <v>130</v>
      </c>
      <c r="F27" s="2" t="s">
        <v>23</v>
      </c>
      <c r="G27" s="2" t="s">
        <v>118</v>
      </c>
      <c r="H27" s="2"/>
      <c r="I27" s="2" t="s">
        <v>132</v>
      </c>
      <c r="J27" s="2"/>
    </row>
    <row r="28" spans="1:10" x14ac:dyDescent="0.3">
      <c r="A28" s="1">
        <v>24</v>
      </c>
      <c r="B28" s="1">
        <v>2018</v>
      </c>
      <c r="C28" s="2" t="s">
        <v>141</v>
      </c>
      <c r="D28" s="2" t="s">
        <v>144</v>
      </c>
      <c r="E28" s="4" t="s">
        <v>142</v>
      </c>
      <c r="F28" s="2" t="s">
        <v>143</v>
      </c>
      <c r="G28" s="2" t="s">
        <v>118</v>
      </c>
      <c r="H28" s="2"/>
      <c r="I28" s="2"/>
      <c r="J28" s="2"/>
    </row>
    <row r="29" spans="1:10" x14ac:dyDescent="0.3">
      <c r="A29" s="1">
        <v>25</v>
      </c>
      <c r="B29" s="1">
        <v>2010</v>
      </c>
      <c r="C29" s="2" t="s">
        <v>479</v>
      </c>
      <c r="D29" s="2" t="s">
        <v>481</v>
      </c>
      <c r="E29" s="4" t="s">
        <v>153</v>
      </c>
      <c r="F29" s="2" t="s">
        <v>480</v>
      </c>
      <c r="G29" s="2" t="s">
        <v>23</v>
      </c>
      <c r="H29" s="2"/>
      <c r="I29" s="2"/>
      <c r="J29" s="2"/>
    </row>
    <row r="30" spans="1:10" x14ac:dyDescent="0.3">
      <c r="A30" s="1">
        <v>26</v>
      </c>
      <c r="B30" s="1">
        <v>2018</v>
      </c>
      <c r="C30" s="2" t="s">
        <v>151</v>
      </c>
      <c r="D30" s="2" t="s">
        <v>152</v>
      </c>
      <c r="E30" s="4" t="s">
        <v>153</v>
      </c>
      <c r="F30" s="2" t="s">
        <v>143</v>
      </c>
      <c r="G30" s="2" t="s">
        <v>23</v>
      </c>
      <c r="H30" s="2" t="s">
        <v>154</v>
      </c>
      <c r="I30" s="2"/>
      <c r="J30" s="2"/>
    </row>
    <row r="31" spans="1:10" x14ac:dyDescent="0.3">
      <c r="A31" s="1">
        <v>27</v>
      </c>
      <c r="B31" s="1">
        <v>2010</v>
      </c>
      <c r="C31" s="2" t="s">
        <v>482</v>
      </c>
      <c r="D31" s="2" t="s">
        <v>197</v>
      </c>
      <c r="E31" s="4" t="s">
        <v>153</v>
      </c>
      <c r="F31" s="2" t="s">
        <v>483</v>
      </c>
      <c r="G31" s="2" t="s">
        <v>23</v>
      </c>
      <c r="H31" s="2"/>
      <c r="I31" s="2"/>
      <c r="J31" s="2"/>
    </row>
    <row r="32" spans="1:10" x14ac:dyDescent="0.3">
      <c r="A32" s="1">
        <v>28</v>
      </c>
      <c r="B32" s="1">
        <v>2015</v>
      </c>
      <c r="C32" s="2" t="s">
        <v>157</v>
      </c>
      <c r="D32" s="2" t="s">
        <v>158</v>
      </c>
      <c r="E32" s="4" t="s">
        <v>156</v>
      </c>
      <c r="F32" s="2" t="s">
        <v>143</v>
      </c>
      <c r="G32" s="2" t="s">
        <v>118</v>
      </c>
      <c r="H32" s="2"/>
      <c r="I32" s="2" t="s">
        <v>159</v>
      </c>
      <c r="J32" s="2"/>
    </row>
    <row r="33" spans="1:10" x14ac:dyDescent="0.3">
      <c r="A33" s="1">
        <v>29</v>
      </c>
      <c r="B33" s="1">
        <v>2017</v>
      </c>
      <c r="C33" s="2" t="s">
        <v>160</v>
      </c>
      <c r="D33" s="2" t="s">
        <v>158</v>
      </c>
      <c r="E33" s="4" t="s">
        <v>161</v>
      </c>
      <c r="F33" s="2" t="s">
        <v>143</v>
      </c>
      <c r="G33" s="2" t="s">
        <v>118</v>
      </c>
      <c r="H33" s="2"/>
      <c r="I33" s="2" t="s">
        <v>159</v>
      </c>
      <c r="J33" s="2"/>
    </row>
    <row r="34" spans="1:10" x14ac:dyDescent="0.3">
      <c r="A34" s="1">
        <v>30</v>
      </c>
      <c r="B34" s="1">
        <v>1991</v>
      </c>
      <c r="C34" s="2" t="s">
        <v>484</v>
      </c>
      <c r="D34" s="2" t="s">
        <v>481</v>
      </c>
      <c r="E34" s="4" t="s">
        <v>149</v>
      </c>
      <c r="F34" s="2" t="s">
        <v>54</v>
      </c>
      <c r="G34" s="2" t="s">
        <v>455</v>
      </c>
      <c r="H34" s="2"/>
      <c r="I34" s="2"/>
      <c r="J34" s="2"/>
    </row>
    <row r="35" spans="1:10" x14ac:dyDescent="0.3">
      <c r="A35" s="1">
        <v>31</v>
      </c>
      <c r="B35" s="1">
        <v>2012</v>
      </c>
      <c r="C35" s="2" t="s">
        <v>485</v>
      </c>
      <c r="D35" s="2" t="s">
        <v>487</v>
      </c>
      <c r="E35" s="4" t="s">
        <v>194</v>
      </c>
      <c r="F35" s="2" t="s">
        <v>54</v>
      </c>
      <c r="G35" s="2" t="s">
        <v>486</v>
      </c>
      <c r="H35" s="2"/>
      <c r="I35" s="2"/>
      <c r="J35" s="2"/>
    </row>
    <row r="36" spans="1:10" x14ac:dyDescent="0.3">
      <c r="A36" s="1">
        <v>32</v>
      </c>
      <c r="B36" s="1">
        <v>2017</v>
      </c>
      <c r="C36" s="2" t="s">
        <v>170</v>
      </c>
      <c r="D36" s="2" t="s">
        <v>171</v>
      </c>
      <c r="E36" s="4" t="s">
        <v>172</v>
      </c>
      <c r="F36" s="2" t="s">
        <v>54</v>
      </c>
      <c r="G36" s="2" t="s">
        <v>248</v>
      </c>
      <c r="H36" s="2"/>
      <c r="I36" s="2" t="s">
        <v>159</v>
      </c>
      <c r="J36" s="2"/>
    </row>
    <row r="37" spans="1:10" x14ac:dyDescent="0.3">
      <c r="A37" s="1">
        <v>33</v>
      </c>
      <c r="B37" s="1">
        <v>1996</v>
      </c>
      <c r="C37" s="2" t="s">
        <v>341</v>
      </c>
      <c r="D37" s="2" t="s">
        <v>173</v>
      </c>
      <c r="E37" s="4" t="s">
        <v>149</v>
      </c>
      <c r="F37" s="2" t="s">
        <v>23</v>
      </c>
      <c r="G37" s="2" t="s">
        <v>23</v>
      </c>
      <c r="H37" s="2"/>
      <c r="I37" s="2" t="s">
        <v>174</v>
      </c>
      <c r="J37" s="2"/>
    </row>
    <row r="38" spans="1:10" x14ac:dyDescent="0.3">
      <c r="A38" s="1">
        <v>34</v>
      </c>
      <c r="B38" s="1">
        <v>1998</v>
      </c>
      <c r="C38" s="2" t="s">
        <v>492</v>
      </c>
      <c r="D38" s="2" t="s">
        <v>494</v>
      </c>
      <c r="E38" s="2" t="s">
        <v>163</v>
      </c>
      <c r="F38" s="2" t="s">
        <v>54</v>
      </c>
      <c r="G38" s="2" t="s">
        <v>493</v>
      </c>
      <c r="H38" s="2"/>
      <c r="I38" s="2"/>
      <c r="J38" s="2"/>
    </row>
    <row r="39" spans="1:10" x14ac:dyDescent="0.3">
      <c r="A39" s="1">
        <v>35</v>
      </c>
      <c r="B39" s="1">
        <v>2019</v>
      </c>
      <c r="C39" s="2" t="s">
        <v>175</v>
      </c>
      <c r="D39" s="2" t="s">
        <v>177</v>
      </c>
      <c r="E39" s="2" t="s">
        <v>176</v>
      </c>
      <c r="F39" s="2" t="s">
        <v>23</v>
      </c>
      <c r="G39" s="2" t="s">
        <v>118</v>
      </c>
      <c r="H39" s="2"/>
      <c r="I39" s="2" t="s">
        <v>178</v>
      </c>
      <c r="J39" s="2"/>
    </row>
    <row r="40" spans="1:10" x14ac:dyDescent="0.3">
      <c r="A40" s="1">
        <v>36</v>
      </c>
      <c r="B40" s="1">
        <v>2011</v>
      </c>
      <c r="C40" s="2" t="s">
        <v>408</v>
      </c>
      <c r="D40" s="2" t="s">
        <v>407</v>
      </c>
      <c r="E40" s="4" t="s">
        <v>555</v>
      </c>
      <c r="F40" s="2" t="s">
        <v>562</v>
      </c>
      <c r="G40" s="2" t="s">
        <v>563</v>
      </c>
      <c r="H40" s="2"/>
      <c r="I40" s="2" t="s">
        <v>410</v>
      </c>
      <c r="J40" s="2"/>
    </row>
    <row r="41" spans="1:10" x14ac:dyDescent="0.3">
      <c r="A41" s="1">
        <v>37</v>
      </c>
      <c r="B41" s="1">
        <v>2016</v>
      </c>
      <c r="C41" s="2" t="s">
        <v>185</v>
      </c>
      <c r="D41" s="2" t="s">
        <v>186</v>
      </c>
      <c r="E41" s="4" t="s">
        <v>187</v>
      </c>
      <c r="F41" s="2" t="s">
        <v>562</v>
      </c>
      <c r="G41" s="2" t="s">
        <v>563</v>
      </c>
      <c r="H41" s="2"/>
      <c r="I41" s="2" t="s">
        <v>188</v>
      </c>
      <c r="J41" s="2"/>
    </row>
    <row r="42" spans="1:10" x14ac:dyDescent="0.3">
      <c r="A42" s="1">
        <v>38</v>
      </c>
      <c r="B42" s="1">
        <v>2017</v>
      </c>
      <c r="C42" s="2" t="s">
        <v>196</v>
      </c>
      <c r="D42" s="2" t="s">
        <v>197</v>
      </c>
      <c r="E42" s="4" t="s">
        <v>198</v>
      </c>
      <c r="F42" s="2" t="s">
        <v>143</v>
      </c>
      <c r="G42" s="2" t="s">
        <v>199</v>
      </c>
      <c r="H42" s="2"/>
      <c r="I42" s="2" t="s">
        <v>178</v>
      </c>
      <c r="J42" s="7" t="s">
        <v>202</v>
      </c>
    </row>
    <row r="43" spans="1:10" x14ac:dyDescent="0.3">
      <c r="A43" s="1">
        <v>39</v>
      </c>
      <c r="B43" s="1">
        <v>2017</v>
      </c>
      <c r="C43" s="2" t="s">
        <v>200</v>
      </c>
      <c r="D43" s="2" t="s">
        <v>197</v>
      </c>
      <c r="E43" s="4" t="s">
        <v>198</v>
      </c>
      <c r="F43" s="2" t="s">
        <v>143</v>
      </c>
      <c r="G43" s="2" t="s">
        <v>199</v>
      </c>
      <c r="H43" s="2"/>
      <c r="I43" s="2" t="s">
        <v>178</v>
      </c>
      <c r="J43" s="7" t="s">
        <v>202</v>
      </c>
    </row>
    <row r="44" spans="1:10" x14ac:dyDescent="0.3">
      <c r="A44" s="1">
        <v>40</v>
      </c>
      <c r="B44" s="1">
        <v>2017</v>
      </c>
      <c r="C44" s="2" t="s">
        <v>201</v>
      </c>
      <c r="D44" s="2" t="s">
        <v>197</v>
      </c>
      <c r="E44" s="4" t="s">
        <v>198</v>
      </c>
      <c r="F44" s="2" t="s">
        <v>143</v>
      </c>
      <c r="G44" s="2" t="s">
        <v>199</v>
      </c>
      <c r="H44" s="2"/>
      <c r="I44" s="2" t="s">
        <v>178</v>
      </c>
      <c r="J44" s="7" t="s">
        <v>202</v>
      </c>
    </row>
    <row r="45" spans="1:10" x14ac:dyDescent="0.3">
      <c r="A45" s="1">
        <v>41</v>
      </c>
      <c r="B45" s="1">
        <v>2018</v>
      </c>
      <c r="C45" s="2" t="s">
        <v>203</v>
      </c>
      <c r="D45" s="2" t="s">
        <v>182</v>
      </c>
      <c r="E45" s="4" t="s">
        <v>198</v>
      </c>
      <c r="F45" s="2" t="s">
        <v>143</v>
      </c>
      <c r="G45" s="2" t="s">
        <v>199</v>
      </c>
      <c r="H45" s="2"/>
      <c r="I45" s="2" t="s">
        <v>178</v>
      </c>
      <c r="J45" s="2"/>
    </row>
    <row r="46" spans="1:10" x14ac:dyDescent="0.3">
      <c r="A46" s="1">
        <v>42</v>
      </c>
      <c r="B46" s="1">
        <v>2019</v>
      </c>
      <c r="C46" s="2" t="s">
        <v>204</v>
      </c>
      <c r="D46" s="2" t="s">
        <v>207</v>
      </c>
      <c r="E46" s="4" t="s">
        <v>205</v>
      </c>
      <c r="F46" s="2" t="s">
        <v>143</v>
      </c>
      <c r="G46" s="2" t="s">
        <v>23</v>
      </c>
      <c r="H46" s="2"/>
      <c r="I46" s="2" t="s">
        <v>206</v>
      </c>
      <c r="J46" s="2" t="s">
        <v>208</v>
      </c>
    </row>
    <row r="47" spans="1:10" x14ac:dyDescent="0.3">
      <c r="A47" s="1">
        <v>43</v>
      </c>
      <c r="B47" s="1">
        <v>2020</v>
      </c>
      <c r="C47" s="2" t="s">
        <v>498</v>
      </c>
      <c r="D47" s="2" t="s">
        <v>374</v>
      </c>
      <c r="E47" s="4" t="s">
        <v>304</v>
      </c>
      <c r="F47" s="2" t="s">
        <v>23</v>
      </c>
      <c r="G47" s="2" t="s">
        <v>23</v>
      </c>
      <c r="H47" s="2"/>
      <c r="I47" s="2"/>
      <c r="J47" s="2"/>
    </row>
    <row r="48" spans="1:10" x14ac:dyDescent="0.3">
      <c r="A48" s="1">
        <v>44</v>
      </c>
      <c r="B48" s="1">
        <v>2014</v>
      </c>
      <c r="C48" s="2" t="s">
        <v>502</v>
      </c>
      <c r="D48" s="2"/>
      <c r="E48" s="4" t="s">
        <v>503</v>
      </c>
      <c r="F48" s="2" t="s">
        <v>23</v>
      </c>
      <c r="G48" s="2" t="s">
        <v>85</v>
      </c>
      <c r="H48" s="2"/>
      <c r="I48" s="2"/>
      <c r="J48" s="2"/>
    </row>
    <row r="49" spans="1:10" x14ac:dyDescent="0.3">
      <c r="A49" s="1">
        <v>45</v>
      </c>
      <c r="B49" s="1">
        <v>2018</v>
      </c>
      <c r="C49" s="2" t="s">
        <v>216</v>
      </c>
      <c r="D49" s="2" t="s">
        <v>217</v>
      </c>
      <c r="E49" s="4" t="s">
        <v>218</v>
      </c>
      <c r="F49" s="2" t="s">
        <v>54</v>
      </c>
      <c r="G49" s="2" t="s">
        <v>248</v>
      </c>
      <c r="H49" s="2"/>
      <c r="I49" s="2" t="s">
        <v>219</v>
      </c>
      <c r="J49" s="2"/>
    </row>
    <row r="50" spans="1:10" x14ac:dyDescent="0.3">
      <c r="A50" s="1">
        <v>46</v>
      </c>
      <c r="B50" s="1">
        <v>2020</v>
      </c>
      <c r="C50" s="2" t="s">
        <v>551</v>
      </c>
      <c r="D50" s="2"/>
      <c r="E50" s="4" t="s">
        <v>553</v>
      </c>
      <c r="F50" s="2" t="s">
        <v>54</v>
      </c>
      <c r="G50" s="2" t="s">
        <v>564</v>
      </c>
      <c r="H50" s="2"/>
      <c r="I50" s="2"/>
      <c r="J50" s="2"/>
    </row>
    <row r="51" spans="1:10" x14ac:dyDescent="0.3">
      <c r="A51" s="1">
        <v>47</v>
      </c>
      <c r="B51" s="1">
        <v>2019</v>
      </c>
      <c r="C51" s="2" t="s">
        <v>220</v>
      </c>
      <c r="D51" s="2" t="s">
        <v>158</v>
      </c>
      <c r="E51" s="4" t="s">
        <v>221</v>
      </c>
      <c r="F51" s="2" t="s">
        <v>54</v>
      </c>
      <c r="G51" s="2" t="s">
        <v>223</v>
      </c>
      <c r="H51" s="2"/>
      <c r="I51" s="2" t="s">
        <v>224</v>
      </c>
      <c r="J51" s="2"/>
    </row>
    <row r="52" spans="1:10" x14ac:dyDescent="0.3">
      <c r="A52" s="1">
        <v>48</v>
      </c>
      <c r="B52" s="1">
        <v>2013</v>
      </c>
      <c r="C52" s="2" t="s">
        <v>504</v>
      </c>
      <c r="D52" s="2" t="s">
        <v>505</v>
      </c>
      <c r="E52" s="4" t="s">
        <v>506</v>
      </c>
      <c r="F52" s="2" t="s">
        <v>507</v>
      </c>
      <c r="G52" s="2" t="s">
        <v>23</v>
      </c>
      <c r="H52" s="2"/>
      <c r="I52" s="2"/>
      <c r="J52" s="2"/>
    </row>
    <row r="53" spans="1:10" x14ac:dyDescent="0.3">
      <c r="A53" s="1">
        <v>49</v>
      </c>
      <c r="B53" s="1">
        <v>2017</v>
      </c>
      <c r="C53" s="2" t="s">
        <v>236</v>
      </c>
      <c r="D53" s="2" t="s">
        <v>237</v>
      </c>
      <c r="E53" s="4" t="s">
        <v>238</v>
      </c>
      <c r="F53" s="2" t="s">
        <v>143</v>
      </c>
      <c r="G53" s="4" t="s">
        <v>239</v>
      </c>
      <c r="H53" s="2"/>
      <c r="I53" s="2" t="s">
        <v>240</v>
      </c>
      <c r="J53" s="2"/>
    </row>
    <row r="54" spans="1:10" x14ac:dyDescent="0.3">
      <c r="A54" s="1">
        <v>50</v>
      </c>
      <c r="B54" s="1">
        <v>2007</v>
      </c>
      <c r="C54" s="2" t="s">
        <v>508</v>
      </c>
      <c r="D54" s="2"/>
      <c r="E54" s="4" t="s">
        <v>510</v>
      </c>
      <c r="F54" s="2" t="s">
        <v>509</v>
      </c>
      <c r="G54" s="2" t="s">
        <v>23</v>
      </c>
      <c r="H54" s="2"/>
      <c r="I54" s="2"/>
      <c r="J54" s="2"/>
    </row>
    <row r="55" spans="1:10" x14ac:dyDescent="0.3">
      <c r="A55" s="1">
        <v>51</v>
      </c>
      <c r="B55" s="1">
        <v>2012</v>
      </c>
      <c r="C55" s="2" t="s">
        <v>246</v>
      </c>
      <c r="D55" s="2" t="s">
        <v>247</v>
      </c>
      <c r="E55" s="4" t="s">
        <v>176</v>
      </c>
      <c r="F55" s="2" t="s">
        <v>54</v>
      </c>
      <c r="G55" s="2" t="s">
        <v>248</v>
      </c>
      <c r="H55" s="2"/>
      <c r="I55" s="2" t="s">
        <v>249</v>
      </c>
      <c r="J55" s="2"/>
    </row>
    <row r="56" spans="1:10" x14ac:dyDescent="0.3">
      <c r="A56" s="1">
        <v>52</v>
      </c>
      <c r="B56" s="1">
        <v>2019</v>
      </c>
      <c r="C56" s="2" t="s">
        <v>250</v>
      </c>
      <c r="D56" s="2" t="s">
        <v>251</v>
      </c>
      <c r="E56" s="4" t="s">
        <v>198</v>
      </c>
      <c r="F56" s="2" t="s">
        <v>54</v>
      </c>
      <c r="G56" s="2" t="s">
        <v>248</v>
      </c>
      <c r="H56" s="2"/>
      <c r="I56" s="2" t="s">
        <v>252</v>
      </c>
      <c r="J56" s="2"/>
    </row>
    <row r="57" spans="1:10" x14ac:dyDescent="0.3">
      <c r="A57" s="1">
        <v>53</v>
      </c>
      <c r="B57" s="1">
        <v>2007</v>
      </c>
      <c r="C57" s="2" t="s">
        <v>253</v>
      </c>
      <c r="D57" s="2" t="s">
        <v>254</v>
      </c>
      <c r="E57" s="4" t="s">
        <v>149</v>
      </c>
      <c r="F57" s="2" t="s">
        <v>256</v>
      </c>
      <c r="G57" s="2" t="s">
        <v>23</v>
      </c>
      <c r="H57" s="2"/>
      <c r="I57" s="2" t="s">
        <v>255</v>
      </c>
      <c r="J57" s="2"/>
    </row>
    <row r="58" spans="1:10" x14ac:dyDescent="0.3">
      <c r="A58" s="1">
        <v>54</v>
      </c>
      <c r="B58" s="1">
        <v>2012</v>
      </c>
      <c r="C58" s="2" t="s">
        <v>516</v>
      </c>
      <c r="D58" s="2" t="s">
        <v>517</v>
      </c>
      <c r="E58" s="4" t="s">
        <v>149</v>
      </c>
      <c r="F58" s="2" t="s">
        <v>525</v>
      </c>
      <c r="G58" s="2" t="s">
        <v>23</v>
      </c>
      <c r="H58" s="2"/>
      <c r="I58" s="2"/>
      <c r="J58" s="2"/>
    </row>
    <row r="59" spans="1:10" x14ac:dyDescent="0.3">
      <c r="A59" s="1">
        <v>55</v>
      </c>
      <c r="B59" s="1">
        <v>2016</v>
      </c>
      <c r="C59" s="2" t="s">
        <v>258</v>
      </c>
      <c r="D59" s="2" t="s">
        <v>259</v>
      </c>
      <c r="E59" s="4" t="s">
        <v>260</v>
      </c>
      <c r="F59" s="2" t="s">
        <v>143</v>
      </c>
      <c r="G59" s="2" t="s">
        <v>261</v>
      </c>
      <c r="H59" s="2"/>
      <c r="I59" s="2" t="s">
        <v>262</v>
      </c>
      <c r="J59" s="2"/>
    </row>
    <row r="60" spans="1:10" x14ac:dyDescent="0.3">
      <c r="A60" s="1">
        <v>56</v>
      </c>
      <c r="B60" s="1">
        <v>2009</v>
      </c>
      <c r="C60" s="2" t="s">
        <v>265</v>
      </c>
      <c r="D60" s="2" t="s">
        <v>268</v>
      </c>
      <c r="E60" s="4" t="s">
        <v>266</v>
      </c>
      <c r="F60" s="2" t="s">
        <v>143</v>
      </c>
      <c r="G60" s="2" t="s">
        <v>267</v>
      </c>
      <c r="H60" s="2"/>
      <c r="I60" s="2" t="s">
        <v>269</v>
      </c>
      <c r="J60" s="2"/>
    </row>
    <row r="61" spans="1:10" x14ac:dyDescent="0.3">
      <c r="A61" s="1">
        <v>57</v>
      </c>
      <c r="B61" s="1">
        <v>2013</v>
      </c>
      <c r="C61" s="2" t="s">
        <v>419</v>
      </c>
      <c r="D61" s="2" t="s">
        <v>150</v>
      </c>
      <c r="E61" s="4" t="s">
        <v>191</v>
      </c>
      <c r="F61" s="2" t="s">
        <v>518</v>
      </c>
      <c r="G61" s="2" t="s">
        <v>23</v>
      </c>
      <c r="H61" s="2"/>
      <c r="I61" s="2"/>
      <c r="J61" s="2"/>
    </row>
    <row r="62" spans="1:10" x14ac:dyDescent="0.3">
      <c r="A62" s="1">
        <v>58</v>
      </c>
      <c r="B62" s="1">
        <v>2013</v>
      </c>
      <c r="C62" s="2" t="s">
        <v>419</v>
      </c>
      <c r="D62" s="2" t="s">
        <v>59</v>
      </c>
      <c r="E62" s="4" t="s">
        <v>420</v>
      </c>
      <c r="F62" s="2" t="s">
        <v>143</v>
      </c>
      <c r="G62" s="2" t="s">
        <v>118</v>
      </c>
      <c r="H62" s="2" t="s">
        <v>421</v>
      </c>
      <c r="I62" s="2"/>
      <c r="J62" s="2"/>
    </row>
    <row r="63" spans="1:10" x14ac:dyDescent="0.3">
      <c r="A63" s="1">
        <v>59</v>
      </c>
      <c r="B63" s="1">
        <v>2002</v>
      </c>
      <c r="C63" s="2" t="s">
        <v>273</v>
      </c>
      <c r="D63" s="2" t="s">
        <v>274</v>
      </c>
      <c r="E63" s="4" t="s">
        <v>176</v>
      </c>
      <c r="F63" s="2" t="s">
        <v>54</v>
      </c>
      <c r="G63" s="2" t="s">
        <v>275</v>
      </c>
      <c r="H63" s="2"/>
      <c r="I63" s="2" t="s">
        <v>269</v>
      </c>
      <c r="J63" s="2" t="s">
        <v>276</v>
      </c>
    </row>
    <row r="64" spans="1:10" x14ac:dyDescent="0.3">
      <c r="A64" s="1">
        <v>60</v>
      </c>
      <c r="B64" s="1">
        <v>2006</v>
      </c>
      <c r="C64" s="2" t="s">
        <v>519</v>
      </c>
      <c r="D64" s="2"/>
      <c r="E64" s="4" t="s">
        <v>521</v>
      </c>
      <c r="F64" s="2" t="s">
        <v>54</v>
      </c>
      <c r="G64" s="2" t="s">
        <v>520</v>
      </c>
      <c r="H64" s="2"/>
      <c r="I64" s="2"/>
      <c r="J64" s="2" t="s">
        <v>522</v>
      </c>
    </row>
    <row r="65" spans="1:10" x14ac:dyDescent="0.3">
      <c r="A65" s="1">
        <v>61</v>
      </c>
      <c r="B65" s="1">
        <v>2017</v>
      </c>
      <c r="C65" s="2" t="s">
        <v>277</v>
      </c>
      <c r="D65" s="2" t="s">
        <v>279</v>
      </c>
      <c r="E65" s="4" t="s">
        <v>280</v>
      </c>
      <c r="F65" s="2" t="s">
        <v>143</v>
      </c>
      <c r="G65" s="2" t="s">
        <v>281</v>
      </c>
      <c r="H65" s="2"/>
      <c r="I65" s="2" t="s">
        <v>278</v>
      </c>
      <c r="J65" s="2"/>
    </row>
    <row r="66" spans="1:10" x14ac:dyDescent="0.3">
      <c r="A66" s="1">
        <v>62</v>
      </c>
      <c r="B66" s="1">
        <v>2011</v>
      </c>
      <c r="C66" s="2" t="s">
        <v>523</v>
      </c>
      <c r="D66" s="2"/>
      <c r="E66" s="4" t="s">
        <v>176</v>
      </c>
      <c r="F66" s="2" t="s">
        <v>54</v>
      </c>
      <c r="G66" s="2" t="s">
        <v>524</v>
      </c>
      <c r="H66" s="2"/>
      <c r="I66" s="2"/>
      <c r="J66" s="2"/>
    </row>
    <row r="67" spans="1:10" x14ac:dyDescent="0.3">
      <c r="A67" s="1">
        <v>63</v>
      </c>
      <c r="B67" s="1">
        <v>2012</v>
      </c>
      <c r="C67" s="2" t="s">
        <v>422</v>
      </c>
      <c r="D67" s="2" t="s">
        <v>423</v>
      </c>
      <c r="E67" s="4" t="s">
        <v>424</v>
      </c>
      <c r="F67" s="2" t="s">
        <v>143</v>
      </c>
      <c r="G67" s="2" t="s">
        <v>425</v>
      </c>
      <c r="H67" s="2"/>
      <c r="I67" s="2"/>
      <c r="J67" s="2"/>
    </row>
    <row r="68" spans="1:10" x14ac:dyDescent="0.3">
      <c r="A68" s="1">
        <v>64</v>
      </c>
      <c r="B68" s="1">
        <v>2013</v>
      </c>
      <c r="C68" s="2" t="s">
        <v>526</v>
      </c>
      <c r="D68" s="2"/>
      <c r="E68" s="4" t="s">
        <v>528</v>
      </c>
      <c r="F68" s="2" t="s">
        <v>527</v>
      </c>
      <c r="G68" s="2" t="s">
        <v>118</v>
      </c>
      <c r="H68" s="2"/>
      <c r="I68" s="2"/>
      <c r="J68" s="2"/>
    </row>
    <row r="69" spans="1:10" x14ac:dyDescent="0.3">
      <c r="A69" s="1">
        <v>65</v>
      </c>
      <c r="B69" s="1">
        <v>1995</v>
      </c>
      <c r="C69" s="2" t="s">
        <v>435</v>
      </c>
      <c r="D69" s="2"/>
      <c r="E69" s="4"/>
      <c r="F69" s="2" t="s">
        <v>54</v>
      </c>
      <c r="G69" s="2" t="s">
        <v>50</v>
      </c>
      <c r="H69" s="2"/>
      <c r="I69" s="2"/>
      <c r="J69" s="2"/>
    </row>
    <row r="70" spans="1:10" x14ac:dyDescent="0.3">
      <c r="A70" s="1">
        <v>66</v>
      </c>
      <c r="B70" s="1">
        <v>2019</v>
      </c>
      <c r="C70" s="2" t="s">
        <v>289</v>
      </c>
      <c r="D70" s="2" t="s">
        <v>290</v>
      </c>
      <c r="E70" s="4" t="s">
        <v>221</v>
      </c>
      <c r="F70" s="2" t="s">
        <v>54</v>
      </c>
      <c r="G70" s="2" t="s">
        <v>118</v>
      </c>
      <c r="H70" s="2"/>
      <c r="I70" s="2" t="s">
        <v>291</v>
      </c>
      <c r="J70" s="2"/>
    </row>
    <row r="71" spans="1:10" x14ac:dyDescent="0.3">
      <c r="A71" s="1">
        <v>67</v>
      </c>
      <c r="B71" s="1">
        <v>1986</v>
      </c>
      <c r="C71" s="2" t="s">
        <v>529</v>
      </c>
      <c r="D71" s="2"/>
      <c r="E71" s="4" t="s">
        <v>310</v>
      </c>
      <c r="F71" s="2" t="s">
        <v>54</v>
      </c>
      <c r="G71" s="2" t="s">
        <v>530</v>
      </c>
      <c r="H71" s="2"/>
      <c r="I71" s="2"/>
      <c r="J71" s="2"/>
    </row>
    <row r="72" spans="1:10" x14ac:dyDescent="0.3">
      <c r="A72" s="1">
        <v>68</v>
      </c>
      <c r="B72" s="1">
        <v>1987</v>
      </c>
      <c r="C72" s="2" t="s">
        <v>312</v>
      </c>
      <c r="D72" s="2"/>
      <c r="E72" s="4" t="s">
        <v>426</v>
      </c>
      <c r="F72" s="2" t="s">
        <v>54</v>
      </c>
      <c r="G72" s="2" t="s">
        <v>427</v>
      </c>
      <c r="H72" s="2"/>
      <c r="I72" s="2"/>
      <c r="J72" s="2"/>
    </row>
    <row r="73" spans="1:10" x14ac:dyDescent="0.3">
      <c r="A73" s="1">
        <v>69</v>
      </c>
      <c r="B73" s="1">
        <v>1994</v>
      </c>
      <c r="C73" s="2" t="s">
        <v>428</v>
      </c>
      <c r="D73" s="2"/>
      <c r="E73" s="4"/>
      <c r="F73" s="2" t="s">
        <v>54</v>
      </c>
      <c r="G73" s="2" t="s">
        <v>429</v>
      </c>
      <c r="H73" s="2"/>
      <c r="I73" s="2"/>
      <c r="J73" s="2"/>
    </row>
    <row r="74" spans="1:10" x14ac:dyDescent="0.3">
      <c r="A74" s="1">
        <v>70</v>
      </c>
      <c r="B74" s="1">
        <v>2014</v>
      </c>
      <c r="C74" s="2" t="s">
        <v>533</v>
      </c>
      <c r="D74" s="2"/>
      <c r="E74" s="4" t="s">
        <v>304</v>
      </c>
      <c r="F74" s="2" t="s">
        <v>54</v>
      </c>
      <c r="G74" s="2" t="s">
        <v>23</v>
      </c>
      <c r="H74" s="2"/>
      <c r="I74" s="2"/>
      <c r="J74" s="2"/>
    </row>
    <row r="75" spans="1:10" x14ac:dyDescent="0.3">
      <c r="A75" s="1">
        <v>71</v>
      </c>
      <c r="B75" s="1">
        <v>2018</v>
      </c>
      <c r="C75" s="2" t="s">
        <v>297</v>
      </c>
      <c r="D75" s="2" t="s">
        <v>296</v>
      </c>
      <c r="E75" s="4" t="s">
        <v>295</v>
      </c>
      <c r="F75" s="2" t="s">
        <v>54</v>
      </c>
      <c r="G75" s="2" t="s">
        <v>326</v>
      </c>
      <c r="H75" s="2"/>
      <c r="I75" s="2" t="s">
        <v>298</v>
      </c>
      <c r="J75" s="2"/>
    </row>
    <row r="76" spans="1:10" x14ac:dyDescent="0.3">
      <c r="A76" s="1">
        <v>72</v>
      </c>
      <c r="B76" s="1">
        <v>2019</v>
      </c>
      <c r="C76" s="2" t="s">
        <v>299</v>
      </c>
      <c r="D76" s="2" t="s">
        <v>301</v>
      </c>
      <c r="E76" s="4" t="s">
        <v>302</v>
      </c>
      <c r="F76" s="2" t="s">
        <v>54</v>
      </c>
      <c r="G76" s="2" t="s">
        <v>118</v>
      </c>
      <c r="H76" s="2"/>
      <c r="I76" s="2" t="s">
        <v>300</v>
      </c>
      <c r="J76" s="2"/>
    </row>
    <row r="77" spans="1:10" x14ac:dyDescent="0.3">
      <c r="A77" s="1">
        <v>73</v>
      </c>
      <c r="B77" s="1">
        <v>2020</v>
      </c>
      <c r="C77" s="2" t="s">
        <v>534</v>
      </c>
      <c r="D77" s="2"/>
      <c r="E77" s="4" t="s">
        <v>535</v>
      </c>
      <c r="F77" s="2" t="s">
        <v>562</v>
      </c>
      <c r="G77" s="2" t="s">
        <v>199</v>
      </c>
      <c r="H77" s="2"/>
      <c r="I77" s="2"/>
      <c r="J77" s="2"/>
    </row>
    <row r="78" spans="1:10" x14ac:dyDescent="0.3">
      <c r="A78" s="1">
        <v>74</v>
      </c>
      <c r="B78" s="1">
        <v>2011</v>
      </c>
      <c r="C78" s="2" t="s">
        <v>536</v>
      </c>
      <c r="D78" s="2"/>
      <c r="E78" s="4" t="s">
        <v>537</v>
      </c>
      <c r="F78" s="2" t="s">
        <v>558</v>
      </c>
      <c r="G78" s="2" t="s">
        <v>118</v>
      </c>
      <c r="H78" s="2"/>
      <c r="I78" s="2"/>
      <c r="J78" s="2"/>
    </row>
    <row r="79" spans="1:10" x14ac:dyDescent="0.3">
      <c r="A79" s="1">
        <v>75</v>
      </c>
      <c r="B79" s="1">
        <v>2001</v>
      </c>
      <c r="C79" s="2" t="s">
        <v>538</v>
      </c>
      <c r="D79" s="2"/>
      <c r="E79" s="4" t="s">
        <v>539</v>
      </c>
      <c r="F79" s="2" t="s">
        <v>54</v>
      </c>
      <c r="G79" s="2" t="s">
        <v>199</v>
      </c>
      <c r="H79" s="2"/>
      <c r="I79" s="2"/>
      <c r="J79" s="2"/>
    </row>
    <row r="80" spans="1:10" x14ac:dyDescent="0.3">
      <c r="A80" s="1">
        <v>76</v>
      </c>
      <c r="B80" s="1">
        <v>2003</v>
      </c>
      <c r="C80" s="2" t="s">
        <v>540</v>
      </c>
      <c r="D80" s="2"/>
      <c r="E80" s="4" t="s">
        <v>541</v>
      </c>
      <c r="F80" s="2" t="s">
        <v>54</v>
      </c>
      <c r="G80" s="2" t="s">
        <v>542</v>
      </c>
      <c r="H80" s="2"/>
      <c r="I80" s="2"/>
      <c r="J80" s="2"/>
    </row>
    <row r="81" spans="1:10" x14ac:dyDescent="0.3">
      <c r="A81" s="1">
        <v>77</v>
      </c>
      <c r="B81" s="1">
        <v>2015</v>
      </c>
      <c r="C81" s="2" t="s">
        <v>303</v>
      </c>
      <c r="D81" s="2" t="s">
        <v>305</v>
      </c>
      <c r="E81" s="4" t="s">
        <v>304</v>
      </c>
      <c r="F81" s="2" t="s">
        <v>54</v>
      </c>
      <c r="G81" s="2" t="s">
        <v>565</v>
      </c>
      <c r="H81" s="2"/>
      <c r="I81" s="2" t="s">
        <v>306</v>
      </c>
      <c r="J81" s="2" t="s">
        <v>307</v>
      </c>
    </row>
    <row r="82" spans="1:10" x14ac:dyDescent="0.3">
      <c r="A82" s="1">
        <v>78</v>
      </c>
      <c r="B82" s="1">
        <v>2013</v>
      </c>
      <c r="C82" s="2" t="s">
        <v>313</v>
      </c>
      <c r="D82" s="2" t="s">
        <v>314</v>
      </c>
      <c r="E82" s="4" t="s">
        <v>315</v>
      </c>
      <c r="F82" s="2" t="s">
        <v>143</v>
      </c>
      <c r="G82" s="2" t="s">
        <v>118</v>
      </c>
      <c r="H82" s="2"/>
      <c r="I82" s="2" t="s">
        <v>318</v>
      </c>
      <c r="J82" s="2" t="s">
        <v>316</v>
      </c>
    </row>
    <row r="83" spans="1:10" x14ac:dyDescent="0.3">
      <c r="A83" s="1">
        <v>79</v>
      </c>
      <c r="B83" s="1">
        <v>2016</v>
      </c>
      <c r="C83" s="2" t="s">
        <v>320</v>
      </c>
      <c r="D83" s="2" t="s">
        <v>321</v>
      </c>
      <c r="E83" s="4" t="s">
        <v>322</v>
      </c>
      <c r="F83" s="2" t="s">
        <v>143</v>
      </c>
      <c r="G83" s="2" t="s">
        <v>327</v>
      </c>
      <c r="H83" s="2"/>
      <c r="I83" s="2"/>
      <c r="J83" s="2" t="s">
        <v>208</v>
      </c>
    </row>
    <row r="84" spans="1:10" x14ac:dyDescent="0.3">
      <c r="A84" s="1">
        <v>80</v>
      </c>
      <c r="B84" s="1">
        <v>2016</v>
      </c>
      <c r="C84" s="2" t="s">
        <v>328</v>
      </c>
      <c r="D84" s="2" t="s">
        <v>190</v>
      </c>
      <c r="E84" s="4" t="s">
        <v>329</v>
      </c>
      <c r="F84" s="2" t="s">
        <v>143</v>
      </c>
      <c r="G84" s="2" t="s">
        <v>85</v>
      </c>
      <c r="H84" s="2"/>
      <c r="I84" s="2" t="s">
        <v>330</v>
      </c>
      <c r="J84" s="2"/>
    </row>
    <row r="85" spans="1:10" x14ac:dyDescent="0.3">
      <c r="A85" s="1">
        <v>81</v>
      </c>
      <c r="B85" s="1">
        <v>2020</v>
      </c>
      <c r="C85" s="2" t="s">
        <v>543</v>
      </c>
      <c r="D85" s="2"/>
      <c r="E85" s="4" t="s">
        <v>544</v>
      </c>
      <c r="F85" s="2" t="s">
        <v>54</v>
      </c>
      <c r="G85" s="2" t="s">
        <v>85</v>
      </c>
      <c r="H85" s="2"/>
      <c r="I85" s="2"/>
      <c r="J85" s="2"/>
    </row>
    <row r="86" spans="1:10" x14ac:dyDescent="0.3">
      <c r="A86" s="1">
        <v>82</v>
      </c>
      <c r="B86" s="1">
        <v>2017</v>
      </c>
      <c r="C86" s="2" t="s">
        <v>351</v>
      </c>
      <c r="D86" s="2" t="s">
        <v>290</v>
      </c>
      <c r="E86" s="4" t="s">
        <v>352</v>
      </c>
      <c r="F86" s="2" t="s">
        <v>143</v>
      </c>
      <c r="G86" s="2" t="s">
        <v>118</v>
      </c>
      <c r="H86" s="2"/>
      <c r="I86" s="2" t="s">
        <v>353</v>
      </c>
      <c r="J86" s="2" t="s">
        <v>354</v>
      </c>
    </row>
    <row r="87" spans="1:10" x14ac:dyDescent="0.3">
      <c r="A87" s="1">
        <v>83</v>
      </c>
      <c r="B87" s="1">
        <v>2020</v>
      </c>
      <c r="C87" s="2" t="s">
        <v>545</v>
      </c>
      <c r="D87" s="2"/>
      <c r="E87" s="4" t="s">
        <v>547</v>
      </c>
      <c r="F87" s="2" t="s">
        <v>546</v>
      </c>
      <c r="G87" s="2" t="s">
        <v>85</v>
      </c>
      <c r="H87" s="2"/>
      <c r="I87" s="2"/>
      <c r="J87" s="2"/>
    </row>
    <row r="88" spans="1:10" x14ac:dyDescent="0.3">
      <c r="A88" s="1">
        <v>84</v>
      </c>
      <c r="B88" s="1">
        <v>1984</v>
      </c>
      <c r="C88" s="2" t="s">
        <v>359</v>
      </c>
      <c r="D88" s="2" t="s">
        <v>360</v>
      </c>
      <c r="E88" s="4" t="s">
        <v>361</v>
      </c>
      <c r="F88" s="2" t="s">
        <v>23</v>
      </c>
      <c r="G88" s="2" t="s">
        <v>23</v>
      </c>
      <c r="H88" s="2"/>
      <c r="I88" s="2" t="s">
        <v>362</v>
      </c>
      <c r="J88" s="2" t="s">
        <v>363</v>
      </c>
    </row>
    <row r="89" spans="1:10" x14ac:dyDescent="0.3">
      <c r="A89" s="1">
        <v>85</v>
      </c>
      <c r="B89" s="1">
        <v>2020</v>
      </c>
      <c r="C89" s="2" t="s">
        <v>552</v>
      </c>
      <c r="D89" s="2"/>
      <c r="E89" s="4" t="s">
        <v>474</v>
      </c>
      <c r="F89" s="2" t="s">
        <v>566</v>
      </c>
      <c r="G89" s="2" t="s">
        <v>85</v>
      </c>
      <c r="H89" s="2"/>
      <c r="I89" s="2"/>
      <c r="J89" s="2"/>
    </row>
    <row r="90" spans="1:10" x14ac:dyDescent="0.3">
      <c r="A90" s="1">
        <v>86</v>
      </c>
      <c r="B90" s="1">
        <v>2019</v>
      </c>
      <c r="C90" s="2" t="s">
        <v>369</v>
      </c>
      <c r="D90" s="2" t="s">
        <v>371</v>
      </c>
      <c r="E90" s="4" t="s">
        <v>370</v>
      </c>
      <c r="F90" s="2" t="s">
        <v>23</v>
      </c>
      <c r="G90" s="2" t="s">
        <v>567</v>
      </c>
      <c r="H90" s="2"/>
      <c r="I90" s="2" t="s">
        <v>372</v>
      </c>
      <c r="J90" s="2"/>
    </row>
    <row r="91" spans="1:10" x14ac:dyDescent="0.3">
      <c r="A91" s="1">
        <v>87</v>
      </c>
      <c r="B91" s="1">
        <v>2017</v>
      </c>
      <c r="C91" s="2" t="s">
        <v>373</v>
      </c>
      <c r="D91" s="2" t="s">
        <v>374</v>
      </c>
      <c r="E91" s="4" t="s">
        <v>149</v>
      </c>
      <c r="F91" s="2" t="s">
        <v>54</v>
      </c>
      <c r="G91" s="2" t="s">
        <v>50</v>
      </c>
      <c r="H91" s="2"/>
      <c r="I91" s="2" t="s">
        <v>375</v>
      </c>
      <c r="J91" s="2"/>
    </row>
    <row r="92" spans="1:10" x14ac:dyDescent="0.3">
      <c r="A92" s="1">
        <v>88</v>
      </c>
      <c r="B92" s="1">
        <v>2018</v>
      </c>
      <c r="C92" s="2" t="s">
        <v>379</v>
      </c>
      <c r="D92" s="2" t="s">
        <v>182</v>
      </c>
      <c r="E92" s="4" t="s">
        <v>380</v>
      </c>
      <c r="F92" s="2" t="s">
        <v>23</v>
      </c>
      <c r="G92" s="2" t="s">
        <v>118</v>
      </c>
      <c r="H92" s="2"/>
      <c r="I92" s="2" t="s">
        <v>381</v>
      </c>
      <c r="J92" s="2"/>
    </row>
    <row r="93" spans="1:10" x14ac:dyDescent="0.3">
      <c r="A93" s="1">
        <v>89</v>
      </c>
      <c r="B93" s="1">
        <v>2020</v>
      </c>
      <c r="C93" s="2" t="s">
        <v>548</v>
      </c>
      <c r="D93" s="2"/>
      <c r="E93" s="4" t="s">
        <v>304</v>
      </c>
      <c r="F93" s="2" t="s">
        <v>550</v>
      </c>
      <c r="G93" s="2" t="s">
        <v>549</v>
      </c>
      <c r="H93" s="2"/>
      <c r="I93" s="2"/>
      <c r="J93" s="2"/>
    </row>
    <row r="94" spans="1:10" x14ac:dyDescent="0.3">
      <c r="A94" s="1">
        <v>90</v>
      </c>
      <c r="B94" s="1">
        <v>2015</v>
      </c>
      <c r="C94" s="2" t="s">
        <v>391</v>
      </c>
      <c r="D94" s="2" t="s">
        <v>393</v>
      </c>
      <c r="E94" s="4" t="s">
        <v>163</v>
      </c>
      <c r="F94" s="2" t="s">
        <v>23</v>
      </c>
      <c r="G94" s="2" t="s">
        <v>23</v>
      </c>
      <c r="H94" s="2"/>
      <c r="I94" s="2" t="s">
        <v>392</v>
      </c>
      <c r="J94" s="2"/>
    </row>
    <row r="95" spans="1:10" x14ac:dyDescent="0.3">
      <c r="A95" s="1">
        <v>91</v>
      </c>
      <c r="B95" s="1">
        <v>2017</v>
      </c>
      <c r="C95" s="2" t="s">
        <v>394</v>
      </c>
      <c r="D95" s="2" t="s">
        <v>396</v>
      </c>
      <c r="E95" s="4" t="s">
        <v>395</v>
      </c>
      <c r="F95" s="2" t="s">
        <v>54</v>
      </c>
      <c r="G95" s="2" t="s">
        <v>50</v>
      </c>
      <c r="H95" s="2"/>
      <c r="I95" s="2" t="s">
        <v>397</v>
      </c>
      <c r="J95" s="2"/>
    </row>
    <row r="96" spans="1:10" x14ac:dyDescent="0.3">
      <c r="A96" s="1">
        <v>92</v>
      </c>
      <c r="B96" s="1">
        <v>2020</v>
      </c>
      <c r="C96" s="2" t="s">
        <v>554</v>
      </c>
      <c r="D96" s="2"/>
      <c r="E96" s="4" t="s">
        <v>304</v>
      </c>
      <c r="F96" s="2" t="s">
        <v>568</v>
      </c>
      <c r="G96" s="2" t="s">
        <v>85</v>
      </c>
      <c r="H96" s="2"/>
      <c r="I96" s="2"/>
      <c r="J96" s="2"/>
    </row>
  </sheetData>
  <sortState xmlns:xlrd2="http://schemas.microsoft.com/office/spreadsheetml/2017/richdata2" ref="A5:J96">
    <sortCondition ref="C5:C96"/>
    <sortCondition ref="B5:B96"/>
  </sortState>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6"/>
  <sheetViews>
    <sheetView zoomScaleNormal="100" workbookViewId="0">
      <selection activeCell="D12" sqref="D12"/>
    </sheetView>
  </sheetViews>
  <sheetFormatPr defaultRowHeight="14.4" x14ac:dyDescent="0.3"/>
  <cols>
    <col min="1" max="1" width="3" style="1" bestFit="1" customWidth="1"/>
    <col min="2" max="2" width="5.44140625" style="1" customWidth="1"/>
    <col min="3" max="3" width="19.44140625" style="1" bestFit="1" customWidth="1"/>
    <col min="4" max="4" width="33.109375" style="1" bestFit="1" customWidth="1"/>
    <col min="5" max="5" width="15.44140625" style="1" bestFit="1" customWidth="1"/>
    <col min="6" max="6" width="20.88671875" style="1" bestFit="1" customWidth="1"/>
    <col min="7" max="7" width="14.5546875" style="1" customWidth="1"/>
    <col min="8" max="8" width="28.33203125" style="1" customWidth="1"/>
    <col min="9" max="9" width="255.77734375" style="1" bestFit="1" customWidth="1"/>
    <col min="10" max="10" width="6.5546875" style="1" customWidth="1"/>
    <col min="11" max="16384" width="8.88671875" style="1"/>
  </cols>
  <sheetData>
    <row r="1" spans="1:9" x14ac:dyDescent="0.3">
      <c r="B1" s="5" t="s">
        <v>8</v>
      </c>
      <c r="C1" s="5"/>
      <c r="D1" s="5"/>
      <c r="E1" s="5"/>
      <c r="F1" s="5"/>
      <c r="G1" s="5"/>
      <c r="H1" s="5"/>
    </row>
    <row r="2" spans="1:9" x14ac:dyDescent="0.3">
      <c r="B2" s="5" t="s">
        <v>4</v>
      </c>
      <c r="C2" s="5"/>
      <c r="D2" s="5"/>
      <c r="E2" s="5"/>
      <c r="F2" s="5"/>
      <c r="G2" s="5"/>
      <c r="H2" s="5"/>
    </row>
    <row r="4" spans="1:9" x14ac:dyDescent="0.3">
      <c r="C4" s="3" t="s">
        <v>2</v>
      </c>
      <c r="D4" s="3" t="s">
        <v>14</v>
      </c>
      <c r="E4" s="3" t="s">
        <v>9</v>
      </c>
      <c r="F4" s="3" t="s">
        <v>11</v>
      </c>
      <c r="G4" s="3" t="s">
        <v>10</v>
      </c>
      <c r="H4" s="3" t="s">
        <v>1</v>
      </c>
      <c r="I4" s="3" t="s">
        <v>3</v>
      </c>
    </row>
    <row r="5" spans="1:9" x14ac:dyDescent="0.3">
      <c r="A5" s="1">
        <v>1</v>
      </c>
      <c r="B5" s="1">
        <v>2018</v>
      </c>
      <c r="C5" s="2" t="s">
        <v>13</v>
      </c>
      <c r="D5" s="2" t="s">
        <v>15</v>
      </c>
      <c r="E5" s="2" t="s">
        <v>16</v>
      </c>
      <c r="F5" s="2" t="s">
        <v>17</v>
      </c>
      <c r="G5" s="2" t="s">
        <v>23</v>
      </c>
      <c r="H5" s="2" t="s">
        <v>18</v>
      </c>
      <c r="I5" s="2" t="s">
        <v>19</v>
      </c>
    </row>
    <row r="6" spans="1:9" x14ac:dyDescent="0.3">
      <c r="A6" s="1">
        <v>2</v>
      </c>
      <c r="B6" s="1">
        <v>2017</v>
      </c>
      <c r="C6" s="2" t="s">
        <v>53</v>
      </c>
      <c r="D6" s="1" t="s">
        <v>56</v>
      </c>
      <c r="E6" s="2" t="s">
        <v>55</v>
      </c>
      <c r="F6" s="2" t="s">
        <v>54</v>
      </c>
      <c r="G6" s="2" t="s">
        <v>118</v>
      </c>
      <c r="H6" s="2" t="s">
        <v>23</v>
      </c>
      <c r="I6" s="2" t="s">
        <v>57</v>
      </c>
    </row>
    <row r="7" spans="1:9" x14ac:dyDescent="0.3">
      <c r="A7" s="1">
        <v>3</v>
      </c>
      <c r="B7" s="1">
        <v>2019</v>
      </c>
      <c r="C7" s="2" t="s">
        <v>82</v>
      </c>
      <c r="D7" s="2" t="s">
        <v>83</v>
      </c>
      <c r="E7" s="2" t="s">
        <v>84</v>
      </c>
      <c r="F7" s="2" t="s">
        <v>143</v>
      </c>
      <c r="G7" s="2" t="s">
        <v>85</v>
      </c>
      <c r="H7" s="2" t="s">
        <v>23</v>
      </c>
      <c r="I7" s="2"/>
    </row>
    <row r="8" spans="1:9" x14ac:dyDescent="0.3">
      <c r="A8" s="1">
        <v>4</v>
      </c>
      <c r="B8" s="1">
        <v>2015</v>
      </c>
      <c r="C8" s="2" t="s">
        <v>88</v>
      </c>
      <c r="D8" s="2" t="s">
        <v>87</v>
      </c>
      <c r="E8" s="2" t="s">
        <v>86</v>
      </c>
      <c r="F8" s="2" t="s">
        <v>23</v>
      </c>
      <c r="G8" s="2" t="s">
        <v>337</v>
      </c>
      <c r="H8" s="2" t="s">
        <v>23</v>
      </c>
      <c r="I8" s="2" t="s">
        <v>89</v>
      </c>
    </row>
    <row r="9" spans="1:9" x14ac:dyDescent="0.3">
      <c r="A9" s="1">
        <v>5</v>
      </c>
      <c r="B9" s="1">
        <v>2015</v>
      </c>
      <c r="C9" s="2" t="s">
        <v>104</v>
      </c>
      <c r="D9" s="2" t="s">
        <v>105</v>
      </c>
      <c r="E9" s="2" t="s">
        <v>106</v>
      </c>
      <c r="F9" s="2" t="s">
        <v>23</v>
      </c>
      <c r="G9" s="2" t="s">
        <v>118</v>
      </c>
      <c r="H9" s="2" t="s">
        <v>23</v>
      </c>
      <c r="I9" s="2"/>
    </row>
    <row r="10" spans="1:9" x14ac:dyDescent="0.3">
      <c r="A10" s="1">
        <v>6</v>
      </c>
      <c r="B10" s="1">
        <v>2016</v>
      </c>
      <c r="C10" s="2" t="s">
        <v>347</v>
      </c>
      <c r="D10" s="2" t="s">
        <v>348</v>
      </c>
      <c r="E10" s="2" t="s">
        <v>304</v>
      </c>
      <c r="F10" s="2" t="s">
        <v>54</v>
      </c>
      <c r="G10" s="2" t="s">
        <v>248</v>
      </c>
      <c r="H10" s="2"/>
      <c r="I10" s="2"/>
    </row>
    <row r="11" spans="1:9" x14ac:dyDescent="0.3">
      <c r="A11" s="1">
        <v>7</v>
      </c>
      <c r="B11" s="1">
        <v>2015</v>
      </c>
      <c r="C11" s="2" t="s">
        <v>111</v>
      </c>
      <c r="D11" s="2" t="s">
        <v>112</v>
      </c>
      <c r="E11" s="2" t="s">
        <v>110</v>
      </c>
      <c r="F11" s="2" t="s">
        <v>113</v>
      </c>
      <c r="G11" s="2" t="s">
        <v>114</v>
      </c>
      <c r="H11" s="2" t="s">
        <v>115</v>
      </c>
      <c r="I11" s="2"/>
    </row>
    <row r="12" spans="1:9" x14ac:dyDescent="0.3">
      <c r="A12" s="1">
        <v>8</v>
      </c>
      <c r="B12" s="1">
        <v>2017</v>
      </c>
      <c r="C12" s="2" t="s">
        <v>116</v>
      </c>
      <c r="D12" s="2" t="s">
        <v>117</v>
      </c>
      <c r="E12" s="2" t="s">
        <v>84</v>
      </c>
      <c r="F12" s="2" t="s">
        <v>23</v>
      </c>
      <c r="G12" s="2" t="s">
        <v>118</v>
      </c>
      <c r="H12" s="2"/>
      <c r="I12" s="2" t="s">
        <v>572</v>
      </c>
    </row>
    <row r="13" spans="1:9" x14ac:dyDescent="0.3">
      <c r="A13" s="1">
        <v>9</v>
      </c>
      <c r="B13" s="1">
        <v>2018</v>
      </c>
      <c r="C13" s="2" t="s">
        <v>119</v>
      </c>
      <c r="D13" s="2" t="s">
        <v>120</v>
      </c>
      <c r="E13" s="2" t="s">
        <v>84</v>
      </c>
      <c r="F13" s="2" t="s">
        <v>23</v>
      </c>
      <c r="G13" s="2" t="s">
        <v>118</v>
      </c>
      <c r="H13" s="2"/>
      <c r="I13" s="2"/>
    </row>
    <row r="14" spans="1:9" x14ac:dyDescent="0.3">
      <c r="A14" s="1">
        <v>10</v>
      </c>
      <c r="B14" s="1">
        <v>2017</v>
      </c>
      <c r="C14" s="2" t="s">
        <v>121</v>
      </c>
      <c r="D14" s="2" t="s">
        <v>117</v>
      </c>
      <c r="E14" s="2" t="s">
        <v>84</v>
      </c>
      <c r="F14" s="2" t="s">
        <v>23</v>
      </c>
      <c r="G14" s="2" t="s">
        <v>118</v>
      </c>
      <c r="H14" s="2"/>
      <c r="I14" s="2" t="s">
        <v>122</v>
      </c>
    </row>
    <row r="15" spans="1:9" x14ac:dyDescent="0.3">
      <c r="A15" s="1">
        <v>11</v>
      </c>
      <c r="B15" s="1">
        <v>2018</v>
      </c>
      <c r="C15" s="2" t="s">
        <v>123</v>
      </c>
      <c r="D15" s="2" t="s">
        <v>124</v>
      </c>
      <c r="E15" s="2" t="s">
        <v>84</v>
      </c>
      <c r="F15" s="2" t="s">
        <v>23</v>
      </c>
      <c r="G15" s="2" t="s">
        <v>85</v>
      </c>
      <c r="H15" s="2"/>
      <c r="I15" s="2"/>
    </row>
    <row r="16" spans="1:9" x14ac:dyDescent="0.3">
      <c r="A16" s="1">
        <v>12</v>
      </c>
      <c r="B16" s="1">
        <v>2020</v>
      </c>
      <c r="C16" s="2" t="s">
        <v>473</v>
      </c>
      <c r="D16" s="6" t="s">
        <v>210</v>
      </c>
      <c r="E16" s="2" t="s">
        <v>474</v>
      </c>
      <c r="F16" s="2" t="s">
        <v>54</v>
      </c>
      <c r="G16" s="2" t="s">
        <v>475</v>
      </c>
      <c r="H16" s="2"/>
      <c r="I16" s="2"/>
    </row>
    <row r="17" spans="1:9" x14ac:dyDescent="0.3">
      <c r="A17" s="1">
        <v>13</v>
      </c>
      <c r="B17" s="1">
        <v>2019</v>
      </c>
      <c r="C17" s="2" t="s">
        <v>146</v>
      </c>
      <c r="D17" s="2" t="s">
        <v>147</v>
      </c>
      <c r="E17" s="2" t="s">
        <v>336</v>
      </c>
      <c r="F17" s="2" t="s">
        <v>23</v>
      </c>
      <c r="G17" s="2" t="s">
        <v>195</v>
      </c>
      <c r="H17" s="2"/>
      <c r="I17" s="2"/>
    </row>
    <row r="18" spans="1:9" x14ac:dyDescent="0.3">
      <c r="A18" s="1">
        <v>14</v>
      </c>
      <c r="B18" s="1">
        <v>2019</v>
      </c>
      <c r="C18" s="2" t="s">
        <v>148</v>
      </c>
      <c r="D18" s="2" t="s">
        <v>150</v>
      </c>
      <c r="E18" s="2" t="s">
        <v>149</v>
      </c>
      <c r="F18" s="2" t="s">
        <v>23</v>
      </c>
      <c r="G18" s="2" t="s">
        <v>335</v>
      </c>
      <c r="H18" s="2"/>
      <c r="I18" s="2"/>
    </row>
    <row r="19" spans="1:9" x14ac:dyDescent="0.3">
      <c r="A19" s="1">
        <v>15</v>
      </c>
      <c r="B19" s="1">
        <v>2019</v>
      </c>
      <c r="C19" s="2" t="s">
        <v>155</v>
      </c>
      <c r="D19" s="2" t="s">
        <v>152</v>
      </c>
      <c r="E19" s="4" t="s">
        <v>153</v>
      </c>
      <c r="F19" s="2" t="s">
        <v>143</v>
      </c>
      <c r="G19" s="2" t="s">
        <v>23</v>
      </c>
      <c r="H19" s="2" t="s">
        <v>154</v>
      </c>
      <c r="I19" s="2"/>
    </row>
    <row r="20" spans="1:9" x14ac:dyDescent="0.3">
      <c r="A20" s="1">
        <v>16</v>
      </c>
      <c r="B20" s="1">
        <v>2020</v>
      </c>
      <c r="C20" s="2" t="s">
        <v>162</v>
      </c>
      <c r="D20" s="2" t="s">
        <v>181</v>
      </c>
      <c r="E20" s="2" t="s">
        <v>163</v>
      </c>
      <c r="F20" s="2" t="s">
        <v>23</v>
      </c>
      <c r="G20" s="2" t="s">
        <v>23</v>
      </c>
      <c r="H20" s="2"/>
      <c r="I20" s="2"/>
    </row>
    <row r="21" spans="1:9" x14ac:dyDescent="0.3">
      <c r="A21" s="1">
        <v>17</v>
      </c>
      <c r="B21" s="1">
        <v>2015</v>
      </c>
      <c r="C21" s="2" t="s">
        <v>192</v>
      </c>
      <c r="D21" s="2" t="s">
        <v>193</v>
      </c>
      <c r="E21" s="2" t="s">
        <v>194</v>
      </c>
      <c r="F21" s="2" t="s">
        <v>143</v>
      </c>
      <c r="G21" s="2" t="s">
        <v>195</v>
      </c>
      <c r="H21" s="2"/>
      <c r="I21" s="2"/>
    </row>
    <row r="22" spans="1:9" x14ac:dyDescent="0.3">
      <c r="A22" s="1">
        <v>18</v>
      </c>
      <c r="B22" s="1">
        <v>2018</v>
      </c>
      <c r="C22" s="2" t="s">
        <v>179</v>
      </c>
      <c r="D22" s="2" t="s">
        <v>180</v>
      </c>
      <c r="E22" s="2" t="s">
        <v>163</v>
      </c>
      <c r="F22" s="2" t="s">
        <v>23</v>
      </c>
      <c r="G22" s="2" t="s">
        <v>118</v>
      </c>
      <c r="H22" s="2"/>
      <c r="I22" s="2"/>
    </row>
    <row r="23" spans="1:9" x14ac:dyDescent="0.3">
      <c r="A23" s="1">
        <v>19</v>
      </c>
      <c r="B23" s="1">
        <v>2016</v>
      </c>
      <c r="C23" s="2" t="s">
        <v>184</v>
      </c>
      <c r="D23" s="2" t="s">
        <v>182</v>
      </c>
      <c r="E23" s="2" t="s">
        <v>183</v>
      </c>
      <c r="F23" s="2" t="s">
        <v>23</v>
      </c>
      <c r="G23" s="2" t="s">
        <v>118</v>
      </c>
      <c r="H23" s="2"/>
      <c r="I23" s="2"/>
    </row>
    <row r="24" spans="1:9" x14ac:dyDescent="0.3">
      <c r="A24" s="1">
        <v>20</v>
      </c>
      <c r="B24" s="1">
        <v>2015</v>
      </c>
      <c r="C24" s="2" t="s">
        <v>411</v>
      </c>
      <c r="D24" s="2" t="s">
        <v>412</v>
      </c>
      <c r="E24" s="2" t="s">
        <v>304</v>
      </c>
      <c r="F24" s="2" t="s">
        <v>23</v>
      </c>
      <c r="G24" s="2" t="s">
        <v>118</v>
      </c>
      <c r="H24" s="2"/>
      <c r="I24" s="2"/>
    </row>
    <row r="25" spans="1:9" x14ac:dyDescent="0.3">
      <c r="A25" s="1">
        <v>21</v>
      </c>
      <c r="B25" s="1">
        <v>2017</v>
      </c>
      <c r="C25" s="2" t="s">
        <v>189</v>
      </c>
      <c r="D25" s="2" t="s">
        <v>190</v>
      </c>
      <c r="E25" s="2" t="s">
        <v>191</v>
      </c>
      <c r="F25" s="2" t="s">
        <v>143</v>
      </c>
      <c r="G25" s="2" t="s">
        <v>118</v>
      </c>
      <c r="H25" s="2"/>
      <c r="I25" s="2"/>
    </row>
    <row r="26" spans="1:9" x14ac:dyDescent="0.3">
      <c r="A26" s="1">
        <v>22</v>
      </c>
      <c r="B26" s="1">
        <v>2020</v>
      </c>
      <c r="C26" s="2" t="s">
        <v>495</v>
      </c>
      <c r="D26" s="2"/>
      <c r="E26" s="2" t="s">
        <v>496</v>
      </c>
      <c r="F26" s="2" t="s">
        <v>497</v>
      </c>
      <c r="G26" s="2" t="s">
        <v>335</v>
      </c>
      <c r="H26" s="2"/>
      <c r="I26" s="2"/>
    </row>
    <row r="27" spans="1:9" x14ac:dyDescent="0.3">
      <c r="A27" s="1">
        <v>23</v>
      </c>
      <c r="B27" s="1">
        <v>2020</v>
      </c>
      <c r="C27" s="2" t="s">
        <v>499</v>
      </c>
      <c r="D27" s="2" t="s">
        <v>501</v>
      </c>
      <c r="E27" s="2" t="s">
        <v>194</v>
      </c>
      <c r="F27" s="2" t="s">
        <v>500</v>
      </c>
      <c r="G27" s="2" t="s">
        <v>85</v>
      </c>
      <c r="H27" s="2"/>
      <c r="I27" s="2"/>
    </row>
    <row r="28" spans="1:9" x14ac:dyDescent="0.3">
      <c r="A28" s="1">
        <v>24</v>
      </c>
      <c r="B28" s="1">
        <v>2017</v>
      </c>
      <c r="C28" s="2" t="s">
        <v>209</v>
      </c>
      <c r="D28" s="2" t="s">
        <v>210</v>
      </c>
      <c r="E28" s="2" t="s">
        <v>211</v>
      </c>
      <c r="F28" s="2" t="s">
        <v>23</v>
      </c>
      <c r="G28" s="2" t="s">
        <v>85</v>
      </c>
      <c r="H28" s="2"/>
      <c r="I28" s="2" t="s">
        <v>212</v>
      </c>
    </row>
    <row r="29" spans="1:9" x14ac:dyDescent="0.3">
      <c r="A29" s="1">
        <v>25</v>
      </c>
      <c r="B29" s="1">
        <v>2017</v>
      </c>
      <c r="C29" s="2" t="s">
        <v>213</v>
      </c>
      <c r="D29" s="2" t="s">
        <v>214</v>
      </c>
      <c r="E29" s="2" t="s">
        <v>215</v>
      </c>
      <c r="F29" s="2" t="s">
        <v>143</v>
      </c>
      <c r="G29" s="2" t="s">
        <v>85</v>
      </c>
      <c r="H29" s="2"/>
      <c r="I29" s="2"/>
    </row>
    <row r="30" spans="1:9" x14ac:dyDescent="0.3">
      <c r="A30" s="1">
        <v>26</v>
      </c>
      <c r="B30" s="1">
        <v>2019</v>
      </c>
      <c r="C30" s="2" t="s">
        <v>225</v>
      </c>
      <c r="D30" s="2" t="s">
        <v>181</v>
      </c>
      <c r="E30" s="2" t="s">
        <v>149</v>
      </c>
      <c r="F30" s="2" t="s">
        <v>23</v>
      </c>
      <c r="G30" s="2" t="s">
        <v>23</v>
      </c>
      <c r="H30" s="2"/>
      <c r="I30" s="2"/>
    </row>
    <row r="31" spans="1:9" x14ac:dyDescent="0.3">
      <c r="A31" s="1">
        <v>27</v>
      </c>
      <c r="B31" s="1">
        <v>2018</v>
      </c>
      <c r="C31" s="2" t="s">
        <v>226</v>
      </c>
      <c r="D31" s="2" t="s">
        <v>210</v>
      </c>
      <c r="E31" s="2" t="s">
        <v>191</v>
      </c>
      <c r="F31" s="2" t="s">
        <v>143</v>
      </c>
      <c r="G31" s="2" t="s">
        <v>23</v>
      </c>
      <c r="H31" s="2"/>
      <c r="I31" s="2"/>
    </row>
    <row r="32" spans="1:9" x14ac:dyDescent="0.3">
      <c r="A32" s="1">
        <v>28</v>
      </c>
      <c r="B32" s="1">
        <v>2016</v>
      </c>
      <c r="C32" s="2" t="s">
        <v>227</v>
      </c>
      <c r="D32" s="2" t="s">
        <v>228</v>
      </c>
      <c r="E32" s="2" t="s">
        <v>229</v>
      </c>
      <c r="F32" s="2" t="s">
        <v>23</v>
      </c>
      <c r="G32" s="2" t="s">
        <v>230</v>
      </c>
      <c r="H32" s="2"/>
      <c r="I32" s="2"/>
    </row>
    <row r="33" spans="1:9" x14ac:dyDescent="0.3">
      <c r="A33" s="1">
        <v>29</v>
      </c>
      <c r="B33" s="1">
        <v>2018</v>
      </c>
      <c r="C33" s="2" t="s">
        <v>231</v>
      </c>
      <c r="D33" s="2" t="s">
        <v>150</v>
      </c>
      <c r="E33" s="2" t="s">
        <v>191</v>
      </c>
      <c r="F33" s="2" t="s">
        <v>23</v>
      </c>
      <c r="G33" s="2" t="s">
        <v>118</v>
      </c>
      <c r="H33" s="2"/>
      <c r="I33" s="2"/>
    </row>
    <row r="34" spans="1:9" x14ac:dyDescent="0.3">
      <c r="A34" s="1">
        <v>30</v>
      </c>
      <c r="B34" s="1">
        <v>2016</v>
      </c>
      <c r="C34" s="2" t="s">
        <v>257</v>
      </c>
      <c r="D34" s="2" t="s">
        <v>418</v>
      </c>
      <c r="E34" s="2" t="s">
        <v>352</v>
      </c>
      <c r="F34" s="2" t="s">
        <v>143</v>
      </c>
      <c r="G34" s="2" t="s">
        <v>118</v>
      </c>
      <c r="H34" s="2"/>
      <c r="I34" s="2"/>
    </row>
    <row r="35" spans="1:9" x14ac:dyDescent="0.3">
      <c r="A35" s="1">
        <v>31</v>
      </c>
      <c r="B35" s="1">
        <v>2019</v>
      </c>
      <c r="C35" s="2" t="s">
        <v>263</v>
      </c>
      <c r="D35" s="2" t="s">
        <v>264</v>
      </c>
      <c r="E35" s="2" t="s">
        <v>153</v>
      </c>
      <c r="F35" s="2" t="s">
        <v>54</v>
      </c>
      <c r="G35" s="2" t="s">
        <v>50</v>
      </c>
      <c r="H35" s="2"/>
      <c r="I35" s="2"/>
    </row>
    <row r="36" spans="1:9" x14ac:dyDescent="0.3">
      <c r="A36" s="1">
        <v>32</v>
      </c>
      <c r="B36" s="1">
        <v>2018</v>
      </c>
      <c r="C36" s="2" t="s">
        <v>270</v>
      </c>
      <c r="D36" s="2" t="s">
        <v>271</v>
      </c>
      <c r="E36" s="2" t="s">
        <v>211</v>
      </c>
      <c r="F36" s="2" t="s">
        <v>143</v>
      </c>
      <c r="G36" s="2" t="s">
        <v>272</v>
      </c>
      <c r="H36" s="2"/>
      <c r="I36" s="2"/>
    </row>
    <row r="37" spans="1:9" x14ac:dyDescent="0.3">
      <c r="A37" s="1">
        <v>33</v>
      </c>
      <c r="B37" s="1">
        <v>2018</v>
      </c>
      <c r="C37" s="2" t="s">
        <v>287</v>
      </c>
      <c r="D37" s="2" t="s">
        <v>152</v>
      </c>
      <c r="E37" s="2" t="s">
        <v>191</v>
      </c>
      <c r="F37" s="2" t="s">
        <v>143</v>
      </c>
      <c r="G37" s="2" t="s">
        <v>50</v>
      </c>
      <c r="H37" s="2"/>
      <c r="I37" s="2" t="s">
        <v>288</v>
      </c>
    </row>
    <row r="38" spans="1:9" x14ac:dyDescent="0.3">
      <c r="A38" s="1">
        <v>34</v>
      </c>
      <c r="B38" s="1">
        <v>2016</v>
      </c>
      <c r="C38" s="2" t="s">
        <v>292</v>
      </c>
      <c r="D38" s="2" t="s">
        <v>293</v>
      </c>
      <c r="E38" s="2" t="s">
        <v>221</v>
      </c>
      <c r="F38" s="2" t="s">
        <v>23</v>
      </c>
      <c r="G38" s="2" t="s">
        <v>338</v>
      </c>
      <c r="H38" s="2"/>
      <c r="I38" s="2"/>
    </row>
    <row r="39" spans="1:9" x14ac:dyDescent="0.3">
      <c r="A39" s="1">
        <v>35</v>
      </c>
      <c r="B39" s="1">
        <v>2018</v>
      </c>
      <c r="C39" s="2" t="s">
        <v>294</v>
      </c>
      <c r="D39" s="2" t="s">
        <v>210</v>
      </c>
      <c r="E39" s="2" t="s">
        <v>358</v>
      </c>
      <c r="F39" s="2" t="s">
        <v>23</v>
      </c>
      <c r="G39" s="2" t="s">
        <v>23</v>
      </c>
      <c r="H39" s="2"/>
      <c r="I39" s="2"/>
    </row>
    <row r="40" spans="1:9" x14ac:dyDescent="0.3">
      <c r="A40" s="1">
        <v>36</v>
      </c>
      <c r="B40" s="1">
        <v>2020</v>
      </c>
      <c r="C40" s="2" t="s">
        <v>531</v>
      </c>
      <c r="D40" s="2"/>
      <c r="E40" s="2" t="s">
        <v>176</v>
      </c>
      <c r="F40" s="2" t="s">
        <v>532</v>
      </c>
      <c r="G40" s="2" t="s">
        <v>23</v>
      </c>
      <c r="H40" s="2"/>
      <c r="I40" s="2"/>
    </row>
    <row r="41" spans="1:9" x14ac:dyDescent="0.3">
      <c r="A41" s="1">
        <v>37</v>
      </c>
      <c r="B41" s="1">
        <v>2015</v>
      </c>
      <c r="C41" s="2" t="s">
        <v>282</v>
      </c>
      <c r="D41" s="2" t="s">
        <v>283</v>
      </c>
      <c r="E41" s="2" t="s">
        <v>176</v>
      </c>
      <c r="F41" s="2" t="s">
        <v>54</v>
      </c>
      <c r="G41" s="2" t="s">
        <v>118</v>
      </c>
      <c r="H41" s="2"/>
      <c r="I41" s="2"/>
    </row>
    <row r="42" spans="1:9" x14ac:dyDescent="0.3">
      <c r="A42" s="1">
        <v>38</v>
      </c>
      <c r="B42" s="1">
        <v>2019</v>
      </c>
      <c r="C42" s="2" t="s">
        <v>284</v>
      </c>
      <c r="D42" s="2" t="s">
        <v>285</v>
      </c>
      <c r="E42" s="2" t="s">
        <v>286</v>
      </c>
      <c r="F42" s="2" t="s">
        <v>23</v>
      </c>
      <c r="G42" s="2" t="s">
        <v>23</v>
      </c>
      <c r="H42" s="2"/>
      <c r="I42" s="2"/>
    </row>
    <row r="43" spans="1:9" x14ac:dyDescent="0.3">
      <c r="A43" s="1">
        <v>39</v>
      </c>
      <c r="B43" s="1">
        <v>2017</v>
      </c>
      <c r="C43" s="2" t="s">
        <v>331</v>
      </c>
      <c r="D43" s="2" t="s">
        <v>332</v>
      </c>
      <c r="E43" s="2" t="s">
        <v>221</v>
      </c>
      <c r="F43" s="2" t="s">
        <v>23</v>
      </c>
      <c r="G43" s="2" t="s">
        <v>199</v>
      </c>
      <c r="H43" s="2"/>
      <c r="I43" s="2"/>
    </row>
    <row r="44" spans="1:9" x14ac:dyDescent="0.3">
      <c r="A44" s="1">
        <v>40</v>
      </c>
      <c r="B44" s="1">
        <v>2017</v>
      </c>
      <c r="C44" s="2" t="s">
        <v>343</v>
      </c>
      <c r="D44" s="2" t="s">
        <v>158</v>
      </c>
      <c r="E44" s="2" t="s">
        <v>91</v>
      </c>
      <c r="F44" s="2" t="s">
        <v>143</v>
      </c>
      <c r="G44" s="2" t="s">
        <v>23</v>
      </c>
      <c r="H44" s="2"/>
      <c r="I44" s="2"/>
    </row>
    <row r="45" spans="1:9" x14ac:dyDescent="0.3">
      <c r="A45" s="1">
        <v>41</v>
      </c>
      <c r="B45" s="1">
        <v>2017</v>
      </c>
      <c r="C45" s="2" t="s">
        <v>333</v>
      </c>
      <c r="D45" s="2" t="s">
        <v>342</v>
      </c>
      <c r="E45" s="2" t="s">
        <v>334</v>
      </c>
      <c r="F45" s="2" t="s">
        <v>23</v>
      </c>
      <c r="G45" s="2" t="s">
        <v>118</v>
      </c>
      <c r="H45" s="2"/>
      <c r="I45" s="2"/>
    </row>
    <row r="46" spans="1:9" x14ac:dyDescent="0.3">
      <c r="A46" s="1">
        <v>42</v>
      </c>
      <c r="B46" s="1">
        <v>2017</v>
      </c>
      <c r="C46" s="2" t="s">
        <v>339</v>
      </c>
      <c r="D46" s="2" t="s">
        <v>340</v>
      </c>
      <c r="E46" s="2" t="s">
        <v>153</v>
      </c>
      <c r="F46" s="2" t="s">
        <v>143</v>
      </c>
      <c r="G46" s="2" t="s">
        <v>118</v>
      </c>
      <c r="H46" s="2"/>
      <c r="I46" s="2"/>
    </row>
    <row r="47" spans="1:9" x14ac:dyDescent="0.3">
      <c r="A47" s="1">
        <v>43</v>
      </c>
      <c r="B47" s="1">
        <v>2019</v>
      </c>
      <c r="C47" s="2" t="s">
        <v>344</v>
      </c>
      <c r="D47" s="2" t="s">
        <v>345</v>
      </c>
      <c r="E47" s="2" t="s">
        <v>163</v>
      </c>
      <c r="F47" s="2" t="s">
        <v>23</v>
      </c>
      <c r="G47" s="2" t="s">
        <v>23</v>
      </c>
      <c r="H47" s="2"/>
      <c r="I47" s="2"/>
    </row>
    <row r="48" spans="1:9" x14ac:dyDescent="0.3">
      <c r="A48" s="1">
        <v>44</v>
      </c>
      <c r="B48" s="1">
        <v>2016</v>
      </c>
      <c r="C48" s="2" t="s">
        <v>349</v>
      </c>
      <c r="D48" s="2" t="s">
        <v>350</v>
      </c>
      <c r="E48" s="2" t="s">
        <v>304</v>
      </c>
      <c r="F48" s="2" t="s">
        <v>54</v>
      </c>
      <c r="G48" s="2" t="s">
        <v>23</v>
      </c>
      <c r="H48" s="2"/>
      <c r="I48" s="2"/>
    </row>
    <row r="49" spans="1:9" x14ac:dyDescent="0.3">
      <c r="A49" s="1">
        <v>45</v>
      </c>
      <c r="B49" s="1">
        <v>2018</v>
      </c>
      <c r="C49" s="2" t="s">
        <v>355</v>
      </c>
      <c r="D49" s="2" t="s">
        <v>356</v>
      </c>
      <c r="E49" s="2" t="s">
        <v>357</v>
      </c>
      <c r="F49" s="2" t="s">
        <v>143</v>
      </c>
      <c r="G49" s="2" t="s">
        <v>118</v>
      </c>
      <c r="H49" s="2"/>
      <c r="I49" s="2"/>
    </row>
    <row r="50" spans="1:9" x14ac:dyDescent="0.3">
      <c r="A50" s="1">
        <v>46</v>
      </c>
      <c r="B50" s="1">
        <v>2016</v>
      </c>
      <c r="C50" s="2" t="s">
        <v>364</v>
      </c>
      <c r="D50" s="2" t="s">
        <v>158</v>
      </c>
      <c r="E50" s="2" t="s">
        <v>366</v>
      </c>
      <c r="F50" s="2" t="s">
        <v>143</v>
      </c>
      <c r="G50" s="2" t="s">
        <v>365</v>
      </c>
      <c r="H50" s="2"/>
      <c r="I50" s="2"/>
    </row>
    <row r="51" spans="1:9" x14ac:dyDescent="0.3">
      <c r="A51" s="1">
        <v>47</v>
      </c>
      <c r="B51" s="1">
        <v>2016</v>
      </c>
      <c r="C51" s="2" t="s">
        <v>368</v>
      </c>
      <c r="D51" s="2" t="s">
        <v>367</v>
      </c>
      <c r="E51" s="2" t="s">
        <v>198</v>
      </c>
      <c r="F51" s="2" t="s">
        <v>143</v>
      </c>
      <c r="G51" s="2" t="s">
        <v>23</v>
      </c>
      <c r="H51" s="2"/>
      <c r="I51" s="2"/>
    </row>
    <row r="52" spans="1:9" x14ac:dyDescent="0.3">
      <c r="A52" s="1">
        <v>48</v>
      </c>
      <c r="B52" s="1">
        <v>2015</v>
      </c>
      <c r="C52" s="2" t="s">
        <v>376</v>
      </c>
      <c r="D52" s="2"/>
      <c r="E52" s="2" t="s">
        <v>377</v>
      </c>
      <c r="F52" s="2" t="s">
        <v>143</v>
      </c>
      <c r="G52" s="2" t="s">
        <v>378</v>
      </c>
      <c r="H52" s="2"/>
      <c r="I52" s="2"/>
    </row>
    <row r="53" spans="1:9" x14ac:dyDescent="0.3">
      <c r="A53" s="1">
        <v>49</v>
      </c>
      <c r="B53" s="1">
        <v>2020</v>
      </c>
      <c r="C53" s="2" t="s">
        <v>382</v>
      </c>
      <c r="D53" s="2" t="s">
        <v>105</v>
      </c>
      <c r="E53" s="2" t="s">
        <v>383</v>
      </c>
      <c r="F53" s="2" t="s">
        <v>23</v>
      </c>
      <c r="G53" s="2" t="s">
        <v>118</v>
      </c>
      <c r="H53" s="2"/>
      <c r="I53" s="2"/>
    </row>
    <row r="54" spans="1:9" x14ac:dyDescent="0.3">
      <c r="A54" s="1">
        <v>50</v>
      </c>
      <c r="B54" s="1">
        <v>2018</v>
      </c>
      <c r="C54" s="2" t="s">
        <v>386</v>
      </c>
      <c r="D54" s="2" t="s">
        <v>385</v>
      </c>
      <c r="E54" s="2" t="s">
        <v>384</v>
      </c>
      <c r="F54" s="2" t="s">
        <v>23</v>
      </c>
      <c r="G54" s="2" t="s">
        <v>23</v>
      </c>
      <c r="H54" s="2"/>
      <c r="I54" s="2"/>
    </row>
    <row r="55" spans="1:9" x14ac:dyDescent="0.3">
      <c r="A55" s="1">
        <v>51</v>
      </c>
      <c r="B55" s="1">
        <v>2018</v>
      </c>
      <c r="C55" s="2" t="s">
        <v>387</v>
      </c>
      <c r="D55" s="2" t="s">
        <v>271</v>
      </c>
      <c r="E55" s="2" t="s">
        <v>211</v>
      </c>
      <c r="F55" s="2" t="s">
        <v>143</v>
      </c>
      <c r="G55" s="2" t="s">
        <v>23</v>
      </c>
      <c r="H55" s="2"/>
      <c r="I55" s="2"/>
    </row>
    <row r="56" spans="1:9" x14ac:dyDescent="0.3">
      <c r="A56" s="1">
        <v>52</v>
      </c>
      <c r="B56" s="1">
        <v>2015</v>
      </c>
      <c r="C56" s="2" t="s">
        <v>388</v>
      </c>
      <c r="D56" s="2" t="s">
        <v>389</v>
      </c>
      <c r="E56" s="2" t="s">
        <v>390</v>
      </c>
      <c r="F56" s="2" t="s">
        <v>143</v>
      </c>
      <c r="G56" s="2" t="s">
        <v>85</v>
      </c>
      <c r="H56" s="2"/>
      <c r="I56" s="2"/>
    </row>
  </sheetData>
  <sortState xmlns:xlrd2="http://schemas.microsoft.com/office/spreadsheetml/2017/richdata2" ref="A6:I56">
    <sortCondition ref="C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3E86FE2A916A40A2DD1CBE6B1C99F8" ma:contentTypeVersion="10" ma:contentTypeDescription="Create a new document." ma:contentTypeScope="" ma:versionID="821ed12774da09de1c89152a854b9347">
  <xsd:schema xmlns:xsd="http://www.w3.org/2001/XMLSchema" xmlns:xs="http://www.w3.org/2001/XMLSchema" xmlns:p="http://schemas.microsoft.com/office/2006/metadata/properties" xmlns:ns3="ea6959ba-5064-47c5-9851-afafe812f68a" xmlns:ns4="4db5ab71-2296-4515-95c4-7029f8552e50" targetNamespace="http://schemas.microsoft.com/office/2006/metadata/properties" ma:root="true" ma:fieldsID="233534e0509dabbd5c980b7c81467b33" ns3:_="" ns4:_="">
    <xsd:import namespace="ea6959ba-5064-47c5-9851-afafe812f68a"/>
    <xsd:import namespace="4db5ab71-2296-4515-95c4-7029f8552e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6959ba-5064-47c5-9851-afafe812f6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b5ab71-2296-4515-95c4-7029f8552e5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560883-A850-40F7-9AAE-50CFFD8C5616}">
  <ds:schemaRefs>
    <ds:schemaRef ds:uri="http://schemas.microsoft.com/sharepoint/v3/contenttype/forms"/>
  </ds:schemaRefs>
</ds:datastoreItem>
</file>

<file path=customXml/itemProps2.xml><?xml version="1.0" encoding="utf-8"?>
<ds:datastoreItem xmlns:ds="http://schemas.openxmlformats.org/officeDocument/2006/customXml" ds:itemID="{AD2C005D-50C3-4F79-B737-C6D8B060E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6959ba-5064-47c5-9851-afafe812f68a"/>
    <ds:schemaRef ds:uri="4db5ab71-2296-4515-95c4-7029f8552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A760BB-D15B-439D-9259-B820132BA4E9}">
  <ds:schemaRefs>
    <ds:schemaRef ds:uri="http://schemas.microsoft.com/office/2006/documentManagement/types"/>
    <ds:schemaRef ds:uri="http://purl.org/dc/dcmitype/"/>
    <ds:schemaRef ds:uri="http://www.w3.org/XML/1998/namespace"/>
    <ds:schemaRef ds:uri="http://purl.org/dc/elements/1.1/"/>
    <ds:schemaRef ds:uri="4db5ab71-2296-4515-95c4-7029f8552e50"/>
    <ds:schemaRef ds:uri="http://purl.org/dc/terms/"/>
    <ds:schemaRef ds:uri="http://schemas.openxmlformats.org/package/2006/metadata/core-properties"/>
    <ds:schemaRef ds:uri="http://schemas.microsoft.com/office/infopath/2007/PartnerControls"/>
    <ds:schemaRef ds:uri="ea6959ba-5064-47c5-9851-afafe812f68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some facet validation</vt:lpstr>
      <vt:lpstr>output extracted</vt:lpstr>
      <vt:lpstr>facet not used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Mengoni</dc:creator>
  <cp:lastModifiedBy>Marlène Mengoni</cp:lastModifiedBy>
  <dcterms:created xsi:type="dcterms:W3CDTF">2019-11-17T10:37:48Z</dcterms:created>
  <dcterms:modified xsi:type="dcterms:W3CDTF">2020-11-03T12:03:42Z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0x010100A13E86FE2A916A40A2DD1CBE6B1C99F8</vt:lpwstr>
  </property>
</Properties>
</file>