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s.leeds.ac.uk\shared\Academic-Services\Library-Services\RDL\Repository\Ebo_Jessica\DOI_739\"/>
    </mc:Choice>
  </mc:AlternateContent>
  <bookViews>
    <workbookView xWindow="0" yWindow="0" windowWidth="28800" windowHeight="11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8" i="1" l="1"/>
  <c r="U48" i="1" s="1"/>
  <c r="S48" i="1"/>
  <c r="Y47" i="1"/>
  <c r="X47" i="1"/>
  <c r="W47" i="1"/>
  <c r="V47" i="1"/>
  <c r="T47" i="1"/>
  <c r="U47" i="1" s="1"/>
  <c r="S47" i="1"/>
  <c r="Y46" i="1"/>
  <c r="X46" i="1"/>
  <c r="W46" i="1"/>
  <c r="V46" i="1"/>
  <c r="T46" i="1"/>
  <c r="U46" i="1" s="1"/>
  <c r="S46" i="1"/>
  <c r="Y45" i="1"/>
  <c r="X45" i="1"/>
  <c r="W45" i="1"/>
  <c r="V45" i="1"/>
  <c r="T45" i="1"/>
  <c r="U45" i="1" s="1"/>
  <c r="S45" i="1"/>
  <c r="Y44" i="1"/>
  <c r="X44" i="1"/>
  <c r="W44" i="1"/>
  <c r="V44" i="1"/>
  <c r="T44" i="1"/>
  <c r="U44" i="1" s="1"/>
  <c r="S44" i="1"/>
  <c r="Y43" i="1"/>
  <c r="X43" i="1"/>
  <c r="W43" i="1"/>
  <c r="V43" i="1"/>
  <c r="T43" i="1"/>
  <c r="U43" i="1" s="1"/>
  <c r="S43" i="1"/>
  <c r="Y42" i="1"/>
  <c r="X42" i="1"/>
  <c r="W42" i="1"/>
  <c r="V42" i="1"/>
  <c r="T42" i="1"/>
  <c r="U42" i="1" s="1"/>
  <c r="S42" i="1"/>
  <c r="Y41" i="1"/>
  <c r="X41" i="1"/>
  <c r="W41" i="1"/>
  <c r="V41" i="1"/>
  <c r="T41" i="1"/>
  <c r="U41" i="1" s="1"/>
  <c r="S41" i="1"/>
  <c r="G48" i="1"/>
  <c r="H48" i="1" s="1"/>
  <c r="F48" i="1"/>
  <c r="L47" i="1"/>
  <c r="K47" i="1"/>
  <c r="J47" i="1"/>
  <c r="I47" i="1"/>
  <c r="G47" i="1"/>
  <c r="H47" i="1" s="1"/>
  <c r="F47" i="1"/>
  <c r="L46" i="1"/>
  <c r="K46" i="1"/>
  <c r="J46" i="1"/>
  <c r="I46" i="1"/>
  <c r="G46" i="1"/>
  <c r="H46" i="1" s="1"/>
  <c r="F46" i="1"/>
  <c r="L45" i="1"/>
  <c r="K45" i="1"/>
  <c r="J45" i="1"/>
  <c r="I45" i="1"/>
  <c r="G45" i="1"/>
  <c r="H45" i="1" s="1"/>
  <c r="F45" i="1"/>
  <c r="L44" i="1"/>
  <c r="K44" i="1"/>
  <c r="J44" i="1"/>
  <c r="I44" i="1"/>
  <c r="G44" i="1"/>
  <c r="H44" i="1" s="1"/>
  <c r="F44" i="1"/>
  <c r="L43" i="1"/>
  <c r="K43" i="1"/>
  <c r="J43" i="1"/>
  <c r="I43" i="1"/>
  <c r="G43" i="1"/>
  <c r="H43" i="1" s="1"/>
  <c r="F43" i="1"/>
  <c r="L42" i="1"/>
  <c r="K42" i="1"/>
  <c r="J42" i="1"/>
  <c r="I42" i="1"/>
  <c r="G42" i="1"/>
  <c r="H42" i="1" s="1"/>
  <c r="F42" i="1"/>
  <c r="L41" i="1"/>
  <c r="K41" i="1"/>
  <c r="J41" i="1"/>
  <c r="I41" i="1"/>
  <c r="G41" i="1"/>
  <c r="H41" i="1" s="1"/>
  <c r="F41" i="1"/>
  <c r="T29" i="1"/>
  <c r="U29" i="1" s="1"/>
  <c r="S29" i="1"/>
  <c r="Y28" i="1"/>
  <c r="X28" i="1"/>
  <c r="W28" i="1"/>
  <c r="V28" i="1"/>
  <c r="T28" i="1"/>
  <c r="U28" i="1" s="1"/>
  <c r="S28" i="1"/>
  <c r="Y27" i="1"/>
  <c r="X27" i="1"/>
  <c r="W27" i="1"/>
  <c r="V27" i="1"/>
  <c r="T27" i="1"/>
  <c r="U27" i="1" s="1"/>
  <c r="S27" i="1"/>
  <c r="Y26" i="1"/>
  <c r="X26" i="1"/>
  <c r="W26" i="1"/>
  <c r="V26" i="1"/>
  <c r="T26" i="1"/>
  <c r="U26" i="1" s="1"/>
  <c r="S26" i="1"/>
  <c r="Y25" i="1"/>
  <c r="X25" i="1"/>
  <c r="W25" i="1"/>
  <c r="V25" i="1"/>
  <c r="T25" i="1"/>
  <c r="U25" i="1" s="1"/>
  <c r="S25" i="1"/>
  <c r="Y24" i="1"/>
  <c r="X24" i="1"/>
  <c r="W24" i="1"/>
  <c r="V24" i="1"/>
  <c r="T24" i="1"/>
  <c r="U24" i="1" s="1"/>
  <c r="S24" i="1"/>
  <c r="Y23" i="1"/>
  <c r="X23" i="1"/>
  <c r="W23" i="1"/>
  <c r="V23" i="1"/>
  <c r="T23" i="1"/>
  <c r="U23" i="1" s="1"/>
  <c r="S23" i="1"/>
  <c r="Y22" i="1"/>
  <c r="Y31" i="1" s="1"/>
  <c r="X22" i="1"/>
  <c r="W22" i="1"/>
  <c r="W31" i="1" s="1"/>
  <c r="V22" i="1"/>
  <c r="T22" i="1"/>
  <c r="U22" i="1" s="1"/>
  <c r="S22" i="1"/>
  <c r="G29" i="1"/>
  <c r="H29" i="1" s="1"/>
  <c r="F29" i="1"/>
  <c r="L28" i="1"/>
  <c r="K28" i="1"/>
  <c r="J28" i="1"/>
  <c r="I28" i="1"/>
  <c r="G28" i="1"/>
  <c r="H28" i="1" s="1"/>
  <c r="F28" i="1"/>
  <c r="L27" i="1"/>
  <c r="K27" i="1"/>
  <c r="J27" i="1"/>
  <c r="I27" i="1"/>
  <c r="G27" i="1"/>
  <c r="H27" i="1" s="1"/>
  <c r="F27" i="1"/>
  <c r="L26" i="1"/>
  <c r="K26" i="1"/>
  <c r="J26" i="1"/>
  <c r="I26" i="1"/>
  <c r="G26" i="1"/>
  <c r="H26" i="1" s="1"/>
  <c r="F26" i="1"/>
  <c r="L25" i="1"/>
  <c r="K25" i="1"/>
  <c r="J25" i="1"/>
  <c r="I25" i="1"/>
  <c r="G25" i="1"/>
  <c r="H25" i="1" s="1"/>
  <c r="F25" i="1"/>
  <c r="L24" i="1"/>
  <c r="K24" i="1"/>
  <c r="J24" i="1"/>
  <c r="I24" i="1"/>
  <c r="G24" i="1"/>
  <c r="H24" i="1" s="1"/>
  <c r="F24" i="1"/>
  <c r="L23" i="1"/>
  <c r="K23" i="1"/>
  <c r="J23" i="1"/>
  <c r="I23" i="1"/>
  <c r="G23" i="1"/>
  <c r="H23" i="1" s="1"/>
  <c r="F23" i="1"/>
  <c r="L22" i="1"/>
  <c r="L31" i="1" s="1"/>
  <c r="K22" i="1"/>
  <c r="J22" i="1"/>
  <c r="J31" i="1" s="1"/>
  <c r="I22" i="1"/>
  <c r="G22" i="1"/>
  <c r="H22" i="1" s="1"/>
  <c r="F22" i="1"/>
  <c r="T11" i="1"/>
  <c r="U11" i="1" s="1"/>
  <c r="S11" i="1"/>
  <c r="Y10" i="1"/>
  <c r="X10" i="1"/>
  <c r="W10" i="1"/>
  <c r="V10" i="1"/>
  <c r="T10" i="1"/>
  <c r="U10" i="1" s="1"/>
  <c r="S10" i="1"/>
  <c r="Y9" i="1"/>
  <c r="X9" i="1"/>
  <c r="W9" i="1"/>
  <c r="V9" i="1"/>
  <c r="T9" i="1"/>
  <c r="U9" i="1" s="1"/>
  <c r="S9" i="1"/>
  <c r="Y8" i="1"/>
  <c r="X8" i="1"/>
  <c r="W8" i="1"/>
  <c r="V8" i="1"/>
  <c r="T8" i="1"/>
  <c r="U8" i="1" s="1"/>
  <c r="S8" i="1"/>
  <c r="Y7" i="1"/>
  <c r="X7" i="1"/>
  <c r="W7" i="1"/>
  <c r="V7" i="1"/>
  <c r="T7" i="1"/>
  <c r="U7" i="1" s="1"/>
  <c r="S7" i="1"/>
  <c r="Y6" i="1"/>
  <c r="X6" i="1"/>
  <c r="W6" i="1"/>
  <c r="V6" i="1"/>
  <c r="T6" i="1"/>
  <c r="U6" i="1" s="1"/>
  <c r="S6" i="1"/>
  <c r="Y5" i="1"/>
  <c r="X5" i="1"/>
  <c r="W5" i="1"/>
  <c r="V5" i="1"/>
  <c r="T5" i="1"/>
  <c r="U5" i="1" s="1"/>
  <c r="S5" i="1"/>
  <c r="Y4" i="1"/>
  <c r="X4" i="1"/>
  <c r="W4" i="1"/>
  <c r="W13" i="1" s="1"/>
  <c r="V4" i="1"/>
  <c r="T4" i="1"/>
  <c r="U4" i="1" s="1"/>
  <c r="S4" i="1"/>
  <c r="G11" i="1"/>
  <c r="H11" i="1" s="1"/>
  <c r="F11" i="1"/>
  <c r="L10" i="1"/>
  <c r="K10" i="1"/>
  <c r="J10" i="1"/>
  <c r="I10" i="1"/>
  <c r="G10" i="1"/>
  <c r="H10" i="1" s="1"/>
  <c r="F10" i="1"/>
  <c r="L9" i="1"/>
  <c r="K9" i="1"/>
  <c r="J9" i="1"/>
  <c r="I9" i="1"/>
  <c r="G9" i="1"/>
  <c r="H9" i="1" s="1"/>
  <c r="F9" i="1"/>
  <c r="L8" i="1"/>
  <c r="K8" i="1"/>
  <c r="J8" i="1"/>
  <c r="I8" i="1"/>
  <c r="G8" i="1"/>
  <c r="H8" i="1" s="1"/>
  <c r="F8" i="1"/>
  <c r="L7" i="1"/>
  <c r="K7" i="1"/>
  <c r="J7" i="1"/>
  <c r="I7" i="1"/>
  <c r="G7" i="1"/>
  <c r="H7" i="1" s="1"/>
  <c r="F7" i="1"/>
  <c r="L6" i="1"/>
  <c r="K6" i="1"/>
  <c r="J6" i="1"/>
  <c r="I6" i="1"/>
  <c r="H6" i="1"/>
  <c r="G6" i="1"/>
  <c r="F6" i="1"/>
  <c r="L5" i="1"/>
  <c r="K5" i="1"/>
  <c r="J5" i="1"/>
  <c r="I5" i="1"/>
  <c r="G5" i="1"/>
  <c r="H5" i="1" s="1"/>
  <c r="F5" i="1"/>
  <c r="L4" i="1"/>
  <c r="L13" i="1" s="1"/>
  <c r="K4" i="1"/>
  <c r="K13" i="1" s="1"/>
  <c r="J4" i="1"/>
  <c r="J13" i="1" s="1"/>
  <c r="I4" i="1"/>
  <c r="I13" i="1" s="1"/>
  <c r="G4" i="1"/>
  <c r="H4" i="1" s="1"/>
  <c r="F4" i="1"/>
  <c r="X50" i="1" l="1"/>
  <c r="Y50" i="1"/>
  <c r="V51" i="1" s="1"/>
  <c r="V50" i="1"/>
  <c r="W50" i="1"/>
  <c r="I50" i="1"/>
  <c r="K50" i="1"/>
  <c r="J50" i="1"/>
  <c r="I52" i="1" s="1"/>
  <c r="I53" i="1" s="1"/>
  <c r="L50" i="1"/>
  <c r="V31" i="1"/>
  <c r="X31" i="1"/>
  <c r="K31" i="1"/>
  <c r="I31" i="1"/>
  <c r="I33" i="1" s="1"/>
  <c r="I34" i="1" s="1"/>
  <c r="X13" i="1"/>
  <c r="Y13" i="1"/>
  <c r="V14" i="1" s="1"/>
  <c r="V13" i="1"/>
  <c r="V33" i="1"/>
  <c r="V34" i="1" s="1"/>
  <c r="V32" i="1"/>
  <c r="I32" i="1"/>
  <c r="I15" i="1"/>
  <c r="I16" i="1" s="1"/>
  <c r="I14" i="1"/>
  <c r="V52" i="1" l="1"/>
  <c r="V53" i="1" s="1"/>
  <c r="I51" i="1"/>
  <c r="V15" i="1"/>
  <c r="V16" i="1" s="1"/>
</calcChain>
</file>

<file path=xl/sharedStrings.xml><?xml version="1.0" encoding="utf-8"?>
<sst xmlns="http://schemas.openxmlformats.org/spreadsheetml/2006/main" count="107" uniqueCount="22">
  <si>
    <t>MIC</t>
  </si>
  <si>
    <t>Area Under Curve (AUC)</t>
  </si>
  <si>
    <t>MIC 1</t>
  </si>
  <si>
    <t>MIC 2</t>
  </si>
  <si>
    <t>MIC 3</t>
  </si>
  <si>
    <t>MIC 4</t>
  </si>
  <si>
    <t>Average</t>
  </si>
  <si>
    <t>SD</t>
  </si>
  <si>
    <t>SEM</t>
  </si>
  <si>
    <t>AUC 1</t>
  </si>
  <si>
    <t>AUC 2</t>
  </si>
  <si>
    <t>AUC 3</t>
  </si>
  <si>
    <t>AUC 4</t>
  </si>
  <si>
    <t>AUC total:</t>
  </si>
  <si>
    <t>AUC Average:</t>
  </si>
  <si>
    <t>AUC SD</t>
  </si>
  <si>
    <t>AUC SEM</t>
  </si>
  <si>
    <t>STT</t>
  </si>
  <si>
    <t>GCSF</t>
  </si>
  <si>
    <t>GCSF-C3</t>
  </si>
  <si>
    <t>dp47d</t>
  </si>
  <si>
    <t>HEL4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</si>
</sst>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164" fontId="0" fillId="3" borderId="2" xfId="0" applyNumberFormat="1" applyFill="1" applyBorder="1"/>
    <xf numFmtId="164" fontId="0" fillId="0" borderId="2" xfId="0" applyNumberForma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164" fontId="0" fillId="3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workbookViewId="0">
      <selection activeCell="N54" sqref="N54"/>
    </sheetView>
  </sheetViews>
  <sheetFormatPr defaultRowHeight="12.75" x14ac:dyDescent="0.2"/>
  <sheetData>
    <row r="1" spans="1:25" x14ac:dyDescent="0.2">
      <c r="A1" s="18">
        <v>1912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N1" s="18" t="s">
        <v>17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x14ac:dyDescent="0.2">
      <c r="A2" s="1"/>
      <c r="B2" s="20" t="s">
        <v>0</v>
      </c>
      <c r="C2" s="20"/>
      <c r="D2" s="20"/>
      <c r="E2" s="20"/>
      <c r="F2" s="20"/>
      <c r="G2" s="20"/>
      <c r="H2" s="20"/>
      <c r="I2" s="21" t="s">
        <v>1</v>
      </c>
      <c r="J2" s="22"/>
      <c r="K2" s="22"/>
      <c r="L2" s="22"/>
      <c r="N2" s="1"/>
      <c r="O2" s="20" t="s">
        <v>0</v>
      </c>
      <c r="P2" s="20"/>
      <c r="Q2" s="20"/>
      <c r="R2" s="20"/>
      <c r="S2" s="20"/>
      <c r="T2" s="20"/>
      <c r="U2" s="20"/>
      <c r="V2" s="21" t="s">
        <v>1</v>
      </c>
      <c r="W2" s="22"/>
      <c r="X2" s="22"/>
      <c r="Y2" s="22"/>
    </row>
    <row r="3" spans="1:25" x14ac:dyDescent="0.2">
      <c r="A3" s="1"/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2" t="s">
        <v>8</v>
      </c>
      <c r="I3" s="1" t="s">
        <v>9</v>
      </c>
      <c r="J3" s="1" t="s">
        <v>10</v>
      </c>
      <c r="K3" s="4" t="s">
        <v>11</v>
      </c>
      <c r="L3" s="5" t="s">
        <v>12</v>
      </c>
      <c r="N3" s="1"/>
      <c r="O3" s="1" t="s">
        <v>2</v>
      </c>
      <c r="P3" s="1" t="s">
        <v>3</v>
      </c>
      <c r="Q3" s="1" t="s">
        <v>4</v>
      </c>
      <c r="R3" s="1" t="s">
        <v>5</v>
      </c>
      <c r="S3" s="2" t="s">
        <v>6</v>
      </c>
      <c r="T3" s="3" t="s">
        <v>7</v>
      </c>
      <c r="U3" s="2" t="s">
        <v>8</v>
      </c>
      <c r="V3" s="1" t="s">
        <v>9</v>
      </c>
      <c r="W3" s="1" t="s">
        <v>10</v>
      </c>
      <c r="X3" s="4" t="s">
        <v>11</v>
      </c>
      <c r="Y3" s="5" t="s">
        <v>12</v>
      </c>
    </row>
    <row r="4" spans="1:25" x14ac:dyDescent="0.2">
      <c r="A4" s="1">
        <v>0</v>
      </c>
      <c r="B4" s="1">
        <v>5</v>
      </c>
      <c r="C4" s="1">
        <v>5</v>
      </c>
      <c r="D4" s="1">
        <v>5</v>
      </c>
      <c r="E4" s="1">
        <v>5</v>
      </c>
      <c r="F4" s="2">
        <f>AVERAGE(B4:E4)</f>
        <v>5</v>
      </c>
      <c r="G4" s="3">
        <f>_xlfn.STDEV.P(B4:E4)</f>
        <v>0</v>
      </c>
      <c r="H4" s="2">
        <f>(G4/SQRT(4))</f>
        <v>0</v>
      </c>
      <c r="I4" s="1">
        <f t="shared" ref="I4:L10" si="0">(($A5-$A4)*((B4+B5)/2))</f>
        <v>100</v>
      </c>
      <c r="J4" s="1">
        <f t="shared" si="0"/>
        <v>100</v>
      </c>
      <c r="K4" s="1">
        <f t="shared" si="0"/>
        <v>90</v>
      </c>
      <c r="L4" s="1">
        <f t="shared" si="0"/>
        <v>90</v>
      </c>
      <c r="N4" s="1">
        <v>0</v>
      </c>
      <c r="O4" s="1">
        <v>5</v>
      </c>
      <c r="P4" s="1">
        <v>5</v>
      </c>
      <c r="Q4" s="1">
        <v>5</v>
      </c>
      <c r="R4" s="1">
        <v>5</v>
      </c>
      <c r="S4" s="2">
        <f>AVERAGE(O4:R4)</f>
        <v>5</v>
      </c>
      <c r="T4" s="3">
        <f>_xlfn.STDEV.P(O4:R4)</f>
        <v>0</v>
      </c>
      <c r="U4" s="2">
        <f>(T4/SQRT(4))</f>
        <v>0</v>
      </c>
      <c r="V4" s="1">
        <f t="shared" ref="V4:V10" si="1">(($A5-$A4)*((O4+O5)/2))</f>
        <v>100</v>
      </c>
      <c r="W4" s="1">
        <f t="shared" ref="W4:W10" si="2">(($A5-$A4)*((P4+P5)/2))</f>
        <v>100</v>
      </c>
      <c r="X4" s="1">
        <f t="shared" ref="X4:X10" si="3">(($A5-$A4)*((Q4+Q5)/2))</f>
        <v>100</v>
      </c>
      <c r="Y4" s="1">
        <f t="shared" ref="Y4:Y10" si="4">(($A5-$A4)*((R4+R5)/2))</f>
        <v>100</v>
      </c>
    </row>
    <row r="5" spans="1:25" x14ac:dyDescent="0.2">
      <c r="A5" s="1">
        <v>20</v>
      </c>
      <c r="B5" s="1">
        <v>5</v>
      </c>
      <c r="C5" s="1">
        <v>5</v>
      </c>
      <c r="D5" s="1">
        <v>4</v>
      </c>
      <c r="E5" s="1">
        <v>4</v>
      </c>
      <c r="F5" s="2">
        <f t="shared" ref="F5:F11" si="5">AVERAGE(B5:E5)</f>
        <v>4.5</v>
      </c>
      <c r="G5" s="3">
        <f t="shared" ref="G5:G11" si="6">_xlfn.STDEV.P(B5:E5)</f>
        <v>0.5</v>
      </c>
      <c r="H5" s="2">
        <f t="shared" ref="H5:H11" si="7">(G5/SQRT(4))</f>
        <v>0.25</v>
      </c>
      <c r="I5" s="1">
        <f t="shared" si="0"/>
        <v>60</v>
      </c>
      <c r="J5" s="1">
        <f t="shared" si="0"/>
        <v>70</v>
      </c>
      <c r="K5" s="1">
        <f t="shared" si="0"/>
        <v>50</v>
      </c>
      <c r="L5" s="1">
        <f t="shared" si="0"/>
        <v>50</v>
      </c>
      <c r="N5" s="1">
        <v>20</v>
      </c>
      <c r="O5" s="1">
        <v>5</v>
      </c>
      <c r="P5" s="1">
        <v>5</v>
      </c>
      <c r="Q5" s="1">
        <v>5</v>
      </c>
      <c r="R5" s="1">
        <v>5</v>
      </c>
      <c r="S5" s="2">
        <f t="shared" ref="S5:S11" si="8">AVERAGE(O5:R5)</f>
        <v>5</v>
      </c>
      <c r="T5" s="3">
        <f t="shared" ref="T5:T11" si="9">_xlfn.STDEV.P(O5:R5)</f>
        <v>0</v>
      </c>
      <c r="U5" s="2">
        <f t="shared" ref="U5:U11" si="10">(T5/SQRT(4))</f>
        <v>0</v>
      </c>
      <c r="V5" s="1">
        <f t="shared" si="1"/>
        <v>100</v>
      </c>
      <c r="W5" s="1">
        <f t="shared" si="2"/>
        <v>100</v>
      </c>
      <c r="X5" s="1">
        <f t="shared" si="3"/>
        <v>100</v>
      </c>
      <c r="Y5" s="1">
        <f t="shared" si="4"/>
        <v>100</v>
      </c>
    </row>
    <row r="6" spans="1:25" x14ac:dyDescent="0.2">
      <c r="A6" s="1">
        <v>40</v>
      </c>
      <c r="B6" s="1">
        <v>1</v>
      </c>
      <c r="C6" s="1">
        <v>2</v>
      </c>
      <c r="D6" s="1">
        <v>1</v>
      </c>
      <c r="E6" s="1">
        <v>1</v>
      </c>
      <c r="F6" s="2">
        <f t="shared" si="5"/>
        <v>1.25</v>
      </c>
      <c r="G6" s="3">
        <f t="shared" si="6"/>
        <v>0.4330127018922193</v>
      </c>
      <c r="H6" s="2">
        <f t="shared" si="7"/>
        <v>0.21650635094610965</v>
      </c>
      <c r="I6" s="1">
        <f t="shared" si="0"/>
        <v>10</v>
      </c>
      <c r="J6" s="1">
        <f t="shared" si="0"/>
        <v>30</v>
      </c>
      <c r="K6" s="1">
        <f t="shared" si="0"/>
        <v>20</v>
      </c>
      <c r="L6" s="1">
        <f t="shared" si="0"/>
        <v>20</v>
      </c>
      <c r="N6" s="1">
        <v>40</v>
      </c>
      <c r="O6" s="1">
        <v>5</v>
      </c>
      <c r="P6" s="1">
        <v>5</v>
      </c>
      <c r="Q6" s="1">
        <v>5</v>
      </c>
      <c r="R6" s="1">
        <v>5</v>
      </c>
      <c r="S6" s="2">
        <f t="shared" si="8"/>
        <v>5</v>
      </c>
      <c r="T6" s="3">
        <f t="shared" si="9"/>
        <v>0</v>
      </c>
      <c r="U6" s="2">
        <f t="shared" si="10"/>
        <v>0</v>
      </c>
      <c r="V6" s="1">
        <f t="shared" si="1"/>
        <v>100</v>
      </c>
      <c r="W6" s="1">
        <f t="shared" si="2"/>
        <v>100</v>
      </c>
      <c r="X6" s="1">
        <f t="shared" si="3"/>
        <v>100</v>
      </c>
      <c r="Y6" s="1">
        <f t="shared" si="4"/>
        <v>100</v>
      </c>
    </row>
    <row r="7" spans="1:25" x14ac:dyDescent="0.2">
      <c r="A7" s="1">
        <v>60</v>
      </c>
      <c r="B7" s="1">
        <v>0</v>
      </c>
      <c r="C7" s="1">
        <v>1</v>
      </c>
      <c r="D7" s="1">
        <v>1</v>
      </c>
      <c r="E7" s="1">
        <v>1</v>
      </c>
      <c r="F7" s="2">
        <f t="shared" si="5"/>
        <v>0.75</v>
      </c>
      <c r="G7" s="3">
        <f t="shared" si="6"/>
        <v>0.4330127018922193</v>
      </c>
      <c r="H7" s="2">
        <f t="shared" si="7"/>
        <v>0.21650635094610965</v>
      </c>
      <c r="I7" s="1">
        <f t="shared" si="0"/>
        <v>0</v>
      </c>
      <c r="J7" s="1">
        <f t="shared" si="0"/>
        <v>20</v>
      </c>
      <c r="K7" s="1">
        <f t="shared" si="0"/>
        <v>10</v>
      </c>
      <c r="L7" s="1">
        <f t="shared" si="0"/>
        <v>10</v>
      </c>
      <c r="N7" s="1">
        <v>60</v>
      </c>
      <c r="O7" s="1">
        <v>5</v>
      </c>
      <c r="P7" s="1">
        <v>5</v>
      </c>
      <c r="Q7" s="1">
        <v>5</v>
      </c>
      <c r="R7" s="1">
        <v>5</v>
      </c>
      <c r="S7" s="2">
        <f t="shared" si="8"/>
        <v>5</v>
      </c>
      <c r="T7" s="3">
        <f t="shared" si="9"/>
        <v>0</v>
      </c>
      <c r="U7" s="2">
        <f t="shared" si="10"/>
        <v>0</v>
      </c>
      <c r="V7" s="1">
        <f t="shared" si="1"/>
        <v>100</v>
      </c>
      <c r="W7" s="1">
        <f t="shared" si="2"/>
        <v>100</v>
      </c>
      <c r="X7" s="1">
        <f t="shared" si="3"/>
        <v>100</v>
      </c>
      <c r="Y7" s="1">
        <f t="shared" si="4"/>
        <v>100</v>
      </c>
    </row>
    <row r="8" spans="1:25" x14ac:dyDescent="0.2">
      <c r="A8" s="1">
        <v>80</v>
      </c>
      <c r="B8" s="1">
        <v>0</v>
      </c>
      <c r="C8" s="1">
        <v>1</v>
      </c>
      <c r="D8" s="1">
        <v>0</v>
      </c>
      <c r="E8" s="1">
        <v>0</v>
      </c>
      <c r="F8" s="2">
        <f t="shared" si="5"/>
        <v>0.25</v>
      </c>
      <c r="G8" s="3">
        <f t="shared" si="6"/>
        <v>0.4330127018922193</v>
      </c>
      <c r="H8" s="2">
        <f t="shared" si="7"/>
        <v>0.21650635094610965</v>
      </c>
      <c r="I8" s="1">
        <f t="shared" si="0"/>
        <v>0</v>
      </c>
      <c r="J8" s="1">
        <f t="shared" si="0"/>
        <v>10</v>
      </c>
      <c r="K8" s="1">
        <f t="shared" si="0"/>
        <v>0</v>
      </c>
      <c r="L8" s="1">
        <f t="shared" si="0"/>
        <v>0</v>
      </c>
      <c r="N8" s="1">
        <v>80</v>
      </c>
      <c r="O8" s="1">
        <v>5</v>
      </c>
      <c r="P8" s="1">
        <v>5</v>
      </c>
      <c r="Q8" s="1">
        <v>5</v>
      </c>
      <c r="R8" s="1">
        <v>5</v>
      </c>
      <c r="S8" s="2">
        <f t="shared" si="8"/>
        <v>5</v>
      </c>
      <c r="T8" s="3">
        <f t="shared" si="9"/>
        <v>0</v>
      </c>
      <c r="U8" s="2">
        <f t="shared" si="10"/>
        <v>0</v>
      </c>
      <c r="V8" s="1">
        <f t="shared" si="1"/>
        <v>100</v>
      </c>
      <c r="W8" s="1">
        <f t="shared" si="2"/>
        <v>100</v>
      </c>
      <c r="X8" s="1">
        <f t="shared" si="3"/>
        <v>100</v>
      </c>
      <c r="Y8" s="1">
        <f t="shared" si="4"/>
        <v>100</v>
      </c>
    </row>
    <row r="9" spans="1:25" x14ac:dyDescent="0.2">
      <c r="A9" s="1">
        <v>100</v>
      </c>
      <c r="B9" s="1">
        <v>0</v>
      </c>
      <c r="C9" s="1">
        <v>0</v>
      </c>
      <c r="D9" s="1">
        <v>0</v>
      </c>
      <c r="E9" s="1">
        <v>0</v>
      </c>
      <c r="F9" s="2">
        <f t="shared" si="5"/>
        <v>0</v>
      </c>
      <c r="G9" s="3">
        <f t="shared" si="6"/>
        <v>0</v>
      </c>
      <c r="H9" s="2">
        <f t="shared" si="7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N9" s="1">
        <v>100</v>
      </c>
      <c r="O9" s="1">
        <v>5</v>
      </c>
      <c r="P9" s="1">
        <v>5</v>
      </c>
      <c r="Q9" s="1">
        <v>5</v>
      </c>
      <c r="R9" s="1">
        <v>5</v>
      </c>
      <c r="S9" s="2">
        <f t="shared" si="8"/>
        <v>5</v>
      </c>
      <c r="T9" s="3">
        <f t="shared" si="9"/>
        <v>0</v>
      </c>
      <c r="U9" s="2">
        <f t="shared" si="10"/>
        <v>0</v>
      </c>
      <c r="V9" s="1">
        <f t="shared" si="1"/>
        <v>100</v>
      </c>
      <c r="W9" s="1">
        <f t="shared" si="2"/>
        <v>70</v>
      </c>
      <c r="X9" s="1">
        <f t="shared" si="3"/>
        <v>90</v>
      </c>
      <c r="Y9" s="1">
        <f t="shared" si="4"/>
        <v>100</v>
      </c>
    </row>
    <row r="10" spans="1:25" x14ac:dyDescent="0.2">
      <c r="A10" s="1">
        <v>120</v>
      </c>
      <c r="B10" s="1">
        <v>0</v>
      </c>
      <c r="C10" s="1">
        <v>0</v>
      </c>
      <c r="D10" s="1">
        <v>0</v>
      </c>
      <c r="E10" s="1">
        <v>0</v>
      </c>
      <c r="F10" s="2">
        <f t="shared" si="5"/>
        <v>0</v>
      </c>
      <c r="G10" s="3">
        <f t="shared" si="6"/>
        <v>0</v>
      </c>
      <c r="H10" s="2">
        <f t="shared" si="7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N10" s="1">
        <v>120</v>
      </c>
      <c r="O10" s="1">
        <v>5</v>
      </c>
      <c r="P10" s="1">
        <v>2</v>
      </c>
      <c r="Q10" s="1">
        <v>4</v>
      </c>
      <c r="R10" s="1">
        <v>5</v>
      </c>
      <c r="S10" s="2">
        <f t="shared" si="8"/>
        <v>4</v>
      </c>
      <c r="T10" s="3">
        <f t="shared" si="9"/>
        <v>1.2247448713915889</v>
      </c>
      <c r="U10" s="2">
        <f t="shared" si="10"/>
        <v>0.61237243569579447</v>
      </c>
      <c r="V10" s="1">
        <f t="shared" si="1"/>
        <v>90</v>
      </c>
      <c r="W10" s="1">
        <f t="shared" si="2"/>
        <v>40</v>
      </c>
      <c r="X10" s="1">
        <f t="shared" si="3"/>
        <v>70</v>
      </c>
      <c r="Y10" s="1">
        <f t="shared" si="4"/>
        <v>80</v>
      </c>
    </row>
    <row r="11" spans="1:25" x14ac:dyDescent="0.2">
      <c r="A11" s="1">
        <v>140</v>
      </c>
      <c r="B11" s="1">
        <v>0</v>
      </c>
      <c r="C11" s="1">
        <v>0</v>
      </c>
      <c r="D11" s="1">
        <v>0</v>
      </c>
      <c r="E11" s="1">
        <v>0</v>
      </c>
      <c r="F11" s="2">
        <f t="shared" si="5"/>
        <v>0</v>
      </c>
      <c r="G11" s="3">
        <f t="shared" si="6"/>
        <v>0</v>
      </c>
      <c r="H11" s="2">
        <f t="shared" si="7"/>
        <v>0</v>
      </c>
      <c r="I11" s="6"/>
      <c r="J11" s="6"/>
      <c r="K11" s="6"/>
      <c r="L11" s="6"/>
      <c r="N11" s="1">
        <v>140</v>
      </c>
      <c r="O11" s="1">
        <v>4</v>
      </c>
      <c r="P11" s="1">
        <v>2</v>
      </c>
      <c r="Q11" s="1">
        <v>3</v>
      </c>
      <c r="R11" s="1">
        <v>3</v>
      </c>
      <c r="S11" s="2">
        <f t="shared" si="8"/>
        <v>3</v>
      </c>
      <c r="T11" s="3">
        <f t="shared" si="9"/>
        <v>0.70710678118654757</v>
      </c>
      <c r="U11" s="2">
        <f t="shared" si="10"/>
        <v>0.35355339059327379</v>
      </c>
      <c r="V11" s="6"/>
      <c r="W11" s="6"/>
      <c r="X11" s="6"/>
      <c r="Y11" s="6"/>
    </row>
    <row r="12" spans="1:25" x14ac:dyDescent="0.2">
      <c r="F12" s="7"/>
      <c r="G12" s="7"/>
      <c r="H12" s="7"/>
      <c r="S12" s="7"/>
      <c r="T12" s="7"/>
      <c r="U12" s="7"/>
    </row>
    <row r="13" spans="1:25" x14ac:dyDescent="0.2">
      <c r="A13" s="6"/>
      <c r="B13" s="6"/>
      <c r="C13" s="6"/>
      <c r="D13" s="6"/>
      <c r="E13" s="6"/>
      <c r="F13" s="8"/>
      <c r="G13" s="11" t="s">
        <v>13</v>
      </c>
      <c r="H13" s="11"/>
      <c r="I13" s="4">
        <f>SUM(I4:I11)</f>
        <v>170</v>
      </c>
      <c r="J13" s="4">
        <f t="shared" ref="J13:L13" si="11">SUM(J4:J11)</f>
        <v>230</v>
      </c>
      <c r="K13" s="4">
        <f t="shared" si="11"/>
        <v>170</v>
      </c>
      <c r="L13" s="4">
        <f t="shared" si="11"/>
        <v>170</v>
      </c>
      <c r="N13" s="6"/>
      <c r="O13" s="6"/>
      <c r="P13" s="6"/>
      <c r="Q13" s="6"/>
      <c r="R13" s="6"/>
      <c r="S13" s="8"/>
      <c r="T13" s="11" t="s">
        <v>13</v>
      </c>
      <c r="U13" s="11"/>
      <c r="V13" s="4">
        <f>SUM(V4:V11)</f>
        <v>690</v>
      </c>
      <c r="W13" s="4">
        <f t="shared" ref="W13:Y13" si="12">SUM(W4:W11)</f>
        <v>610</v>
      </c>
      <c r="X13" s="4">
        <f t="shared" si="12"/>
        <v>660</v>
      </c>
      <c r="Y13" s="4">
        <f t="shared" si="12"/>
        <v>680</v>
      </c>
    </row>
    <row r="14" spans="1:25" x14ac:dyDescent="0.2">
      <c r="F14" s="7"/>
      <c r="G14" s="11" t="s">
        <v>14</v>
      </c>
      <c r="H14" s="11"/>
      <c r="I14" s="15">
        <f>AVERAGE(I13:L13)</f>
        <v>185</v>
      </c>
      <c r="J14" s="16"/>
      <c r="K14" s="17"/>
      <c r="L14" s="9"/>
      <c r="S14" s="7"/>
      <c r="T14" s="11" t="s">
        <v>14</v>
      </c>
      <c r="U14" s="11"/>
      <c r="V14" s="15">
        <f>AVERAGE(V13:Y13)</f>
        <v>660</v>
      </c>
      <c r="W14" s="16"/>
      <c r="X14" s="17"/>
      <c r="Y14" s="9"/>
    </row>
    <row r="15" spans="1:25" x14ac:dyDescent="0.2">
      <c r="F15" s="7"/>
      <c r="G15" s="11" t="s">
        <v>15</v>
      </c>
      <c r="H15" s="11"/>
      <c r="I15" s="12">
        <f>_xlfn.STDEV.P(I13:L13)</f>
        <v>25.98076211353316</v>
      </c>
      <c r="J15" s="13"/>
      <c r="K15" s="14"/>
      <c r="L15" s="10"/>
      <c r="S15" s="7"/>
      <c r="T15" s="11" t="s">
        <v>15</v>
      </c>
      <c r="U15" s="11"/>
      <c r="V15" s="12">
        <f>_xlfn.STDEV.P(V13:Y13)</f>
        <v>30.822070014844883</v>
      </c>
      <c r="W15" s="13"/>
      <c r="X15" s="14"/>
      <c r="Y15" s="10"/>
    </row>
    <row r="16" spans="1:25" x14ac:dyDescent="0.2">
      <c r="F16" s="7"/>
      <c r="G16" s="11" t="s">
        <v>16</v>
      </c>
      <c r="H16" s="11"/>
      <c r="I16" s="15">
        <f>(I15/SQRT(4))</f>
        <v>12.99038105676658</v>
      </c>
      <c r="J16" s="16"/>
      <c r="K16" s="17"/>
      <c r="L16" s="9"/>
      <c r="S16" s="7"/>
      <c r="T16" s="11" t="s">
        <v>16</v>
      </c>
      <c r="U16" s="11"/>
      <c r="V16" s="15">
        <f>(V15/SQRT(4))</f>
        <v>15.411035007422441</v>
      </c>
      <c r="W16" s="16"/>
      <c r="X16" s="17"/>
      <c r="Y16" s="9"/>
    </row>
    <row r="19" spans="1:25" x14ac:dyDescent="0.2">
      <c r="A19" s="18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N19" s="18" t="s">
        <v>19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">
      <c r="A20" s="1"/>
      <c r="B20" s="20" t="s">
        <v>0</v>
      </c>
      <c r="C20" s="20"/>
      <c r="D20" s="20"/>
      <c r="E20" s="20"/>
      <c r="F20" s="20"/>
      <c r="G20" s="20"/>
      <c r="H20" s="20"/>
      <c r="I20" s="21" t="s">
        <v>1</v>
      </c>
      <c r="J20" s="22"/>
      <c r="K20" s="22"/>
      <c r="L20" s="22"/>
      <c r="N20" s="1"/>
      <c r="O20" s="20" t="s">
        <v>0</v>
      </c>
      <c r="P20" s="20"/>
      <c r="Q20" s="20"/>
      <c r="R20" s="20"/>
      <c r="S20" s="20"/>
      <c r="T20" s="20"/>
      <c r="U20" s="20"/>
      <c r="V20" s="21" t="s">
        <v>1</v>
      </c>
      <c r="W20" s="22"/>
      <c r="X20" s="22"/>
      <c r="Y20" s="22"/>
    </row>
    <row r="21" spans="1:25" x14ac:dyDescent="0.2">
      <c r="A21" s="1"/>
      <c r="B21" s="1" t="s">
        <v>2</v>
      </c>
      <c r="C21" s="1" t="s">
        <v>3</v>
      </c>
      <c r="D21" s="1" t="s">
        <v>4</v>
      </c>
      <c r="E21" s="1" t="s">
        <v>5</v>
      </c>
      <c r="F21" s="2" t="s">
        <v>6</v>
      </c>
      <c r="G21" s="3" t="s">
        <v>7</v>
      </c>
      <c r="H21" s="2" t="s">
        <v>8</v>
      </c>
      <c r="I21" s="1" t="s">
        <v>9</v>
      </c>
      <c r="J21" s="1" t="s">
        <v>10</v>
      </c>
      <c r="K21" s="4" t="s">
        <v>11</v>
      </c>
      <c r="L21" s="5" t="s">
        <v>12</v>
      </c>
      <c r="N21" s="1"/>
      <c r="O21" s="1" t="s">
        <v>2</v>
      </c>
      <c r="P21" s="1" t="s">
        <v>3</v>
      </c>
      <c r="Q21" s="1" t="s">
        <v>4</v>
      </c>
      <c r="R21" s="1" t="s">
        <v>5</v>
      </c>
      <c r="S21" s="2" t="s">
        <v>6</v>
      </c>
      <c r="T21" s="3" t="s">
        <v>7</v>
      </c>
      <c r="U21" s="2" t="s">
        <v>8</v>
      </c>
      <c r="V21" s="1" t="s">
        <v>9</v>
      </c>
      <c r="W21" s="1" t="s">
        <v>10</v>
      </c>
      <c r="X21" s="4" t="s">
        <v>11</v>
      </c>
      <c r="Y21" s="5" t="s">
        <v>12</v>
      </c>
    </row>
    <row r="22" spans="1:25" x14ac:dyDescent="0.2">
      <c r="A22" s="1">
        <v>0</v>
      </c>
      <c r="B22">
        <v>5</v>
      </c>
      <c r="C22">
        <v>5</v>
      </c>
      <c r="D22">
        <v>5</v>
      </c>
      <c r="E22">
        <v>5</v>
      </c>
      <c r="F22" s="2">
        <f>AVERAGE(B22:E22)</f>
        <v>5</v>
      </c>
      <c r="G22" s="3">
        <f>_xlfn.STDEV.P(B22:E22)</f>
        <v>0</v>
      </c>
      <c r="H22" s="2">
        <f>(G22/SQRT(4))</f>
        <v>0</v>
      </c>
      <c r="I22" s="1">
        <f t="shared" ref="I22:I28" si="13">(($A23-$A22)*((B22+B23)/2))</f>
        <v>100</v>
      </c>
      <c r="J22" s="1">
        <f t="shared" ref="J22:J28" si="14">(($A23-$A22)*((C22+C23)/2))</f>
        <v>100</v>
      </c>
      <c r="K22" s="1">
        <f t="shared" ref="K22:K28" si="15">(($A23-$A22)*((D22+D23)/2))</f>
        <v>100</v>
      </c>
      <c r="L22" s="1">
        <f t="shared" ref="L22:L28" si="16">(($A23-$A22)*((E22+E23)/2))</f>
        <v>100</v>
      </c>
      <c r="N22" s="1">
        <v>0</v>
      </c>
      <c r="O22">
        <v>5</v>
      </c>
      <c r="P22">
        <v>5</v>
      </c>
      <c r="Q22">
        <v>5</v>
      </c>
      <c r="R22">
        <v>5</v>
      </c>
      <c r="S22" s="2">
        <f>AVERAGE(O22:R22)</f>
        <v>5</v>
      </c>
      <c r="T22" s="3">
        <f>_xlfn.STDEV.P(O22:R22)</f>
        <v>0</v>
      </c>
      <c r="U22" s="2">
        <f>(T22/SQRT(4))</f>
        <v>0</v>
      </c>
      <c r="V22" s="1">
        <f t="shared" ref="V22:V28" si="17">(($A23-$A22)*((O22+O23)/2))</f>
        <v>100</v>
      </c>
      <c r="W22" s="1">
        <f t="shared" ref="W22:W28" si="18">(($A23-$A22)*((P22+P23)/2))</f>
        <v>100</v>
      </c>
      <c r="X22" s="1">
        <f t="shared" ref="X22:X28" si="19">(($A23-$A22)*((Q22+Q23)/2))</f>
        <v>100</v>
      </c>
      <c r="Y22" s="1">
        <f t="shared" ref="Y22:Y28" si="20">(($A23-$A22)*((R22+R23)/2))</f>
        <v>100</v>
      </c>
    </row>
    <row r="23" spans="1:25" x14ac:dyDescent="0.2">
      <c r="A23" s="1">
        <v>20</v>
      </c>
      <c r="B23">
        <v>5</v>
      </c>
      <c r="C23">
        <v>5</v>
      </c>
      <c r="D23">
        <v>5</v>
      </c>
      <c r="E23">
        <v>5</v>
      </c>
      <c r="F23" s="2">
        <f t="shared" ref="F23:F29" si="21">AVERAGE(B23:E23)</f>
        <v>5</v>
      </c>
      <c r="G23" s="3">
        <f t="shared" ref="G23:G29" si="22">_xlfn.STDEV.P(B23:E23)</f>
        <v>0</v>
      </c>
      <c r="H23" s="2">
        <f t="shared" ref="H23:H29" si="23">(G23/SQRT(4))</f>
        <v>0</v>
      </c>
      <c r="I23" s="1">
        <f t="shared" si="13"/>
        <v>100</v>
      </c>
      <c r="J23" s="1">
        <f t="shared" si="14"/>
        <v>100</v>
      </c>
      <c r="K23" s="1">
        <f t="shared" si="15"/>
        <v>100</v>
      </c>
      <c r="L23" s="1">
        <f t="shared" si="16"/>
        <v>80</v>
      </c>
      <c r="N23" s="1">
        <v>20</v>
      </c>
      <c r="O23">
        <v>5</v>
      </c>
      <c r="P23">
        <v>5</v>
      </c>
      <c r="Q23">
        <v>5</v>
      </c>
      <c r="R23">
        <v>5</v>
      </c>
      <c r="S23" s="2">
        <f t="shared" ref="S23:S29" si="24">AVERAGE(O23:R23)</f>
        <v>5</v>
      </c>
      <c r="T23" s="3">
        <f t="shared" ref="T23:T29" si="25">_xlfn.STDEV.P(O23:R23)</f>
        <v>0</v>
      </c>
      <c r="U23" s="2">
        <f t="shared" ref="U23:U29" si="26">(T23/SQRT(4))</f>
        <v>0</v>
      </c>
      <c r="V23" s="1">
        <f t="shared" si="17"/>
        <v>100</v>
      </c>
      <c r="W23" s="1">
        <f t="shared" si="18"/>
        <v>100</v>
      </c>
      <c r="X23" s="1">
        <f t="shared" si="19"/>
        <v>100</v>
      </c>
      <c r="Y23" s="1">
        <f t="shared" si="20"/>
        <v>100</v>
      </c>
    </row>
    <row r="24" spans="1:25" x14ac:dyDescent="0.2">
      <c r="A24" s="1">
        <v>40</v>
      </c>
      <c r="B24">
        <v>5</v>
      </c>
      <c r="C24">
        <v>5</v>
      </c>
      <c r="D24">
        <v>5</v>
      </c>
      <c r="E24">
        <v>3</v>
      </c>
      <c r="F24" s="2">
        <f t="shared" si="21"/>
        <v>4.5</v>
      </c>
      <c r="G24" s="3">
        <f t="shared" si="22"/>
        <v>0.8660254037844386</v>
      </c>
      <c r="H24" s="2">
        <f t="shared" si="23"/>
        <v>0.4330127018922193</v>
      </c>
      <c r="I24" s="1">
        <f t="shared" si="13"/>
        <v>90</v>
      </c>
      <c r="J24" s="1">
        <f t="shared" si="14"/>
        <v>100</v>
      </c>
      <c r="K24" s="1">
        <f t="shared" si="15"/>
        <v>100</v>
      </c>
      <c r="L24" s="1">
        <f t="shared" si="16"/>
        <v>50</v>
      </c>
      <c r="N24" s="1">
        <v>40</v>
      </c>
      <c r="O24">
        <v>5</v>
      </c>
      <c r="P24">
        <v>5</v>
      </c>
      <c r="Q24">
        <v>5</v>
      </c>
      <c r="R24">
        <v>5</v>
      </c>
      <c r="S24" s="2">
        <f t="shared" si="24"/>
        <v>5</v>
      </c>
      <c r="T24" s="3">
        <f t="shared" si="25"/>
        <v>0</v>
      </c>
      <c r="U24" s="2">
        <f t="shared" si="26"/>
        <v>0</v>
      </c>
      <c r="V24" s="1">
        <f t="shared" si="17"/>
        <v>100</v>
      </c>
      <c r="W24" s="1">
        <f t="shared" si="18"/>
        <v>100</v>
      </c>
      <c r="X24" s="1">
        <f t="shared" si="19"/>
        <v>100</v>
      </c>
      <c r="Y24" s="1">
        <f t="shared" si="20"/>
        <v>100</v>
      </c>
    </row>
    <row r="25" spans="1:25" x14ac:dyDescent="0.2">
      <c r="A25" s="1">
        <v>60</v>
      </c>
      <c r="B25">
        <v>4</v>
      </c>
      <c r="C25">
        <v>5</v>
      </c>
      <c r="D25">
        <v>5</v>
      </c>
      <c r="E25">
        <v>2</v>
      </c>
      <c r="F25" s="2">
        <f t="shared" si="21"/>
        <v>4</v>
      </c>
      <c r="G25" s="3">
        <f t="shared" si="22"/>
        <v>1.2247448713915889</v>
      </c>
      <c r="H25" s="2">
        <f t="shared" si="23"/>
        <v>0.61237243569579447</v>
      </c>
      <c r="I25" s="1">
        <f t="shared" si="13"/>
        <v>60</v>
      </c>
      <c r="J25" s="1">
        <f t="shared" si="14"/>
        <v>70</v>
      </c>
      <c r="K25" s="1">
        <f t="shared" si="15"/>
        <v>90</v>
      </c>
      <c r="L25" s="1">
        <f t="shared" si="16"/>
        <v>30</v>
      </c>
      <c r="N25" s="1">
        <v>60</v>
      </c>
      <c r="O25">
        <v>5</v>
      </c>
      <c r="P25">
        <v>5</v>
      </c>
      <c r="Q25">
        <v>5</v>
      </c>
      <c r="R25">
        <v>5</v>
      </c>
      <c r="S25" s="2">
        <f t="shared" si="24"/>
        <v>5</v>
      </c>
      <c r="T25" s="3">
        <f t="shared" si="25"/>
        <v>0</v>
      </c>
      <c r="U25" s="2">
        <f t="shared" si="26"/>
        <v>0</v>
      </c>
      <c r="V25" s="1">
        <f t="shared" si="17"/>
        <v>100</v>
      </c>
      <c r="W25" s="1">
        <f t="shared" si="18"/>
        <v>100</v>
      </c>
      <c r="X25" s="1">
        <f t="shared" si="19"/>
        <v>100</v>
      </c>
      <c r="Y25" s="1">
        <f t="shared" si="20"/>
        <v>100</v>
      </c>
    </row>
    <row r="26" spans="1:25" x14ac:dyDescent="0.2">
      <c r="A26" s="1">
        <v>80</v>
      </c>
      <c r="B26">
        <v>2</v>
      </c>
      <c r="C26">
        <v>2</v>
      </c>
      <c r="D26">
        <v>4</v>
      </c>
      <c r="E26">
        <v>1</v>
      </c>
      <c r="F26" s="2">
        <f t="shared" si="21"/>
        <v>2.25</v>
      </c>
      <c r="G26" s="3">
        <f t="shared" si="22"/>
        <v>1.0897247358851685</v>
      </c>
      <c r="H26" s="2">
        <f t="shared" si="23"/>
        <v>0.54486236794258425</v>
      </c>
      <c r="I26" s="1">
        <f t="shared" si="13"/>
        <v>40</v>
      </c>
      <c r="J26" s="1">
        <f t="shared" si="14"/>
        <v>40</v>
      </c>
      <c r="K26" s="1">
        <f t="shared" si="15"/>
        <v>60</v>
      </c>
      <c r="L26" s="1">
        <f t="shared" si="16"/>
        <v>10</v>
      </c>
      <c r="N26" s="1">
        <v>80</v>
      </c>
      <c r="O26">
        <v>5</v>
      </c>
      <c r="P26">
        <v>5</v>
      </c>
      <c r="Q26">
        <v>5</v>
      </c>
      <c r="R26">
        <v>5</v>
      </c>
      <c r="S26" s="2">
        <f t="shared" si="24"/>
        <v>5</v>
      </c>
      <c r="T26" s="3">
        <f t="shared" si="25"/>
        <v>0</v>
      </c>
      <c r="U26" s="2">
        <f t="shared" si="26"/>
        <v>0</v>
      </c>
      <c r="V26" s="1">
        <f t="shared" si="17"/>
        <v>100</v>
      </c>
      <c r="W26" s="1">
        <f t="shared" si="18"/>
        <v>100</v>
      </c>
      <c r="X26" s="1">
        <f t="shared" si="19"/>
        <v>100</v>
      </c>
      <c r="Y26" s="1">
        <f t="shared" si="20"/>
        <v>100</v>
      </c>
    </row>
    <row r="27" spans="1:25" x14ac:dyDescent="0.2">
      <c r="A27" s="1">
        <v>100</v>
      </c>
      <c r="B27">
        <v>2</v>
      </c>
      <c r="C27">
        <v>2</v>
      </c>
      <c r="D27">
        <v>2</v>
      </c>
      <c r="E27">
        <v>0</v>
      </c>
      <c r="F27" s="2">
        <f t="shared" si="21"/>
        <v>1.5</v>
      </c>
      <c r="G27" s="3">
        <f t="shared" si="22"/>
        <v>0.8660254037844386</v>
      </c>
      <c r="H27" s="2">
        <f t="shared" si="23"/>
        <v>0.4330127018922193</v>
      </c>
      <c r="I27" s="1">
        <f t="shared" si="13"/>
        <v>30</v>
      </c>
      <c r="J27" s="1">
        <f t="shared" si="14"/>
        <v>30</v>
      </c>
      <c r="K27" s="1">
        <f t="shared" si="15"/>
        <v>40</v>
      </c>
      <c r="L27" s="1">
        <f t="shared" si="16"/>
        <v>0</v>
      </c>
      <c r="N27" s="1">
        <v>100</v>
      </c>
      <c r="O27">
        <v>5</v>
      </c>
      <c r="P27">
        <v>5</v>
      </c>
      <c r="Q27">
        <v>5</v>
      </c>
      <c r="R27">
        <v>5</v>
      </c>
      <c r="S27" s="2">
        <f t="shared" si="24"/>
        <v>5</v>
      </c>
      <c r="T27" s="3">
        <f t="shared" si="25"/>
        <v>0</v>
      </c>
      <c r="U27" s="2">
        <f t="shared" si="26"/>
        <v>0</v>
      </c>
      <c r="V27" s="1">
        <f t="shared" si="17"/>
        <v>90</v>
      </c>
      <c r="W27" s="1">
        <f t="shared" si="18"/>
        <v>100</v>
      </c>
      <c r="X27" s="1">
        <f t="shared" si="19"/>
        <v>100</v>
      </c>
      <c r="Y27" s="1">
        <f t="shared" si="20"/>
        <v>100</v>
      </c>
    </row>
    <row r="28" spans="1:25" x14ac:dyDescent="0.2">
      <c r="A28" s="1">
        <v>120</v>
      </c>
      <c r="B28">
        <v>1</v>
      </c>
      <c r="C28">
        <v>1</v>
      </c>
      <c r="D28">
        <v>2</v>
      </c>
      <c r="E28">
        <v>0</v>
      </c>
      <c r="F28" s="2">
        <f t="shared" si="21"/>
        <v>1</v>
      </c>
      <c r="G28" s="3">
        <f t="shared" si="22"/>
        <v>0.70710678118654757</v>
      </c>
      <c r="H28" s="2">
        <f t="shared" si="23"/>
        <v>0.35355339059327379</v>
      </c>
      <c r="I28" s="1">
        <f t="shared" si="13"/>
        <v>20</v>
      </c>
      <c r="J28" s="1">
        <f t="shared" si="14"/>
        <v>20</v>
      </c>
      <c r="K28" s="1">
        <f t="shared" si="15"/>
        <v>40</v>
      </c>
      <c r="L28" s="1">
        <f t="shared" si="16"/>
        <v>0</v>
      </c>
      <c r="N28" s="1">
        <v>120</v>
      </c>
      <c r="O28">
        <v>4</v>
      </c>
      <c r="P28">
        <v>5</v>
      </c>
      <c r="Q28">
        <v>5</v>
      </c>
      <c r="R28">
        <v>5</v>
      </c>
      <c r="S28" s="2">
        <f t="shared" si="24"/>
        <v>4.75</v>
      </c>
      <c r="T28" s="3">
        <f t="shared" si="25"/>
        <v>0.4330127018922193</v>
      </c>
      <c r="U28" s="2">
        <f t="shared" si="26"/>
        <v>0.21650635094610965</v>
      </c>
      <c r="V28" s="1">
        <f t="shared" si="17"/>
        <v>70</v>
      </c>
      <c r="W28" s="1">
        <f t="shared" si="18"/>
        <v>100</v>
      </c>
      <c r="X28" s="1">
        <f t="shared" si="19"/>
        <v>100</v>
      </c>
      <c r="Y28" s="1">
        <f t="shared" si="20"/>
        <v>90</v>
      </c>
    </row>
    <row r="29" spans="1:25" x14ac:dyDescent="0.2">
      <c r="A29" s="1">
        <v>140</v>
      </c>
      <c r="B29">
        <v>1</v>
      </c>
      <c r="C29">
        <v>1</v>
      </c>
      <c r="D29">
        <v>2</v>
      </c>
      <c r="E29">
        <v>0</v>
      </c>
      <c r="F29" s="2">
        <f t="shared" si="21"/>
        <v>1</v>
      </c>
      <c r="G29" s="3">
        <f t="shared" si="22"/>
        <v>0.70710678118654757</v>
      </c>
      <c r="H29" s="2">
        <f t="shared" si="23"/>
        <v>0.35355339059327379</v>
      </c>
      <c r="I29" s="6"/>
      <c r="J29" s="6"/>
      <c r="K29" s="6"/>
      <c r="L29" s="6"/>
      <c r="N29" s="1">
        <v>140</v>
      </c>
      <c r="O29">
        <v>3</v>
      </c>
      <c r="P29">
        <v>5</v>
      </c>
      <c r="Q29">
        <v>5</v>
      </c>
      <c r="R29">
        <v>4</v>
      </c>
      <c r="S29" s="2">
        <f t="shared" si="24"/>
        <v>4.25</v>
      </c>
      <c r="T29" s="3">
        <f t="shared" si="25"/>
        <v>0.82915619758884995</v>
      </c>
      <c r="U29" s="2">
        <f t="shared" si="26"/>
        <v>0.41457809879442498</v>
      </c>
      <c r="V29" s="6"/>
      <c r="W29" s="6"/>
      <c r="X29" s="6"/>
      <c r="Y29" s="6"/>
    </row>
    <row r="30" spans="1:25" x14ac:dyDescent="0.2">
      <c r="F30" s="7"/>
      <c r="G30" s="7"/>
      <c r="H30" s="7"/>
      <c r="S30" s="7"/>
      <c r="T30" s="7"/>
      <c r="U30" s="7"/>
    </row>
    <row r="31" spans="1:25" x14ac:dyDescent="0.2">
      <c r="A31" s="6"/>
      <c r="B31" s="6"/>
      <c r="C31" s="6"/>
      <c r="D31" s="6"/>
      <c r="E31" s="6"/>
      <c r="F31" s="8"/>
      <c r="G31" s="11" t="s">
        <v>13</v>
      </c>
      <c r="H31" s="11"/>
      <c r="I31" s="4">
        <f>SUM(I22:I29)</f>
        <v>440</v>
      </c>
      <c r="J31" s="4">
        <f t="shared" ref="J31:L31" si="27">SUM(J22:J29)</f>
        <v>460</v>
      </c>
      <c r="K31" s="4">
        <f t="shared" si="27"/>
        <v>530</v>
      </c>
      <c r="L31" s="4">
        <f t="shared" si="27"/>
        <v>270</v>
      </c>
      <c r="N31" s="6"/>
      <c r="O31" s="6"/>
      <c r="P31" s="6"/>
      <c r="Q31" s="6"/>
      <c r="R31" s="6"/>
      <c r="S31" s="8"/>
      <c r="T31" s="11" t="s">
        <v>13</v>
      </c>
      <c r="U31" s="11"/>
      <c r="V31" s="4">
        <f>SUM(V22:V29)</f>
        <v>660</v>
      </c>
      <c r="W31" s="4">
        <f t="shared" ref="W31:Y31" si="28">SUM(W22:W29)</f>
        <v>700</v>
      </c>
      <c r="X31" s="4">
        <f t="shared" si="28"/>
        <v>700</v>
      </c>
      <c r="Y31" s="4">
        <f t="shared" si="28"/>
        <v>690</v>
      </c>
    </row>
    <row r="32" spans="1:25" x14ac:dyDescent="0.2">
      <c r="F32" s="7"/>
      <c r="G32" s="11" t="s">
        <v>14</v>
      </c>
      <c r="H32" s="11"/>
      <c r="I32" s="15">
        <f>AVERAGE(I31:L31)</f>
        <v>425</v>
      </c>
      <c r="J32" s="16"/>
      <c r="K32" s="17"/>
      <c r="L32" s="9"/>
      <c r="S32" s="7"/>
      <c r="T32" s="11" t="s">
        <v>14</v>
      </c>
      <c r="U32" s="11"/>
      <c r="V32" s="15">
        <f>AVERAGE(V31:Y31)</f>
        <v>687.5</v>
      </c>
      <c r="W32" s="16"/>
      <c r="X32" s="17"/>
      <c r="Y32" s="9"/>
    </row>
    <row r="33" spans="1:28" x14ac:dyDescent="0.2">
      <c r="F33" s="7"/>
      <c r="G33" s="11" t="s">
        <v>15</v>
      </c>
      <c r="H33" s="11"/>
      <c r="I33" s="12">
        <f>_xlfn.STDEV.P(I31:L31)</f>
        <v>95.524865872714003</v>
      </c>
      <c r="J33" s="13"/>
      <c r="K33" s="14"/>
      <c r="L33" s="10"/>
      <c r="S33" s="7"/>
      <c r="T33" s="11" t="s">
        <v>15</v>
      </c>
      <c r="U33" s="11"/>
      <c r="V33" s="12">
        <f>_xlfn.STDEV.P(V31:Y31)</f>
        <v>16.393596310755001</v>
      </c>
      <c r="W33" s="13"/>
      <c r="X33" s="14"/>
      <c r="Y33" s="10"/>
    </row>
    <row r="34" spans="1:28" x14ac:dyDescent="0.2">
      <c r="F34" s="7"/>
      <c r="G34" s="11" t="s">
        <v>16</v>
      </c>
      <c r="H34" s="11"/>
      <c r="I34" s="15">
        <f>(I33/SQRT(4))</f>
        <v>47.762432936357001</v>
      </c>
      <c r="J34" s="16"/>
      <c r="K34" s="17"/>
      <c r="L34" s="9"/>
      <c r="S34" s="7"/>
      <c r="T34" s="11" t="s">
        <v>16</v>
      </c>
      <c r="U34" s="11"/>
      <c r="V34" s="15">
        <f>(V33/SQRT(4))</f>
        <v>8.1967981553775004</v>
      </c>
      <c r="W34" s="16"/>
      <c r="X34" s="17"/>
      <c r="Y34" s="9"/>
    </row>
    <row r="38" spans="1:28" x14ac:dyDescent="0.2">
      <c r="A38" s="18" t="s">
        <v>20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N38" s="18" t="s">
        <v>21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8" x14ac:dyDescent="0.2">
      <c r="A39" s="1"/>
      <c r="B39" s="20" t="s">
        <v>0</v>
      </c>
      <c r="C39" s="20"/>
      <c r="D39" s="20"/>
      <c r="E39" s="20"/>
      <c r="F39" s="20"/>
      <c r="G39" s="20"/>
      <c r="H39" s="20"/>
      <c r="I39" s="21" t="s">
        <v>1</v>
      </c>
      <c r="J39" s="22"/>
      <c r="K39" s="22"/>
      <c r="L39" s="22"/>
      <c r="N39" s="1"/>
      <c r="O39" s="20" t="s">
        <v>0</v>
      </c>
      <c r="P39" s="20"/>
      <c r="Q39" s="20"/>
      <c r="R39" s="20"/>
      <c r="S39" s="20"/>
      <c r="T39" s="20"/>
      <c r="U39" s="20"/>
      <c r="V39" s="21" t="s">
        <v>1</v>
      </c>
      <c r="W39" s="22"/>
      <c r="X39" s="22"/>
      <c r="Y39" s="22"/>
      <c r="AA39">
        <v>350</v>
      </c>
      <c r="AB39">
        <v>24</v>
      </c>
    </row>
    <row r="40" spans="1:28" x14ac:dyDescent="0.2">
      <c r="A40" s="1"/>
      <c r="B40" s="1" t="s">
        <v>2</v>
      </c>
      <c r="C40" s="1" t="s">
        <v>3</v>
      </c>
      <c r="D40" s="1" t="s">
        <v>4</v>
      </c>
      <c r="E40" s="1" t="s">
        <v>5</v>
      </c>
      <c r="F40" s="2" t="s">
        <v>6</v>
      </c>
      <c r="G40" s="3" t="s">
        <v>7</v>
      </c>
      <c r="H40" s="2" t="s">
        <v>8</v>
      </c>
      <c r="I40" s="1" t="s">
        <v>9</v>
      </c>
      <c r="J40" s="1" t="s">
        <v>10</v>
      </c>
      <c r="K40" s="4" t="s">
        <v>11</v>
      </c>
      <c r="L40" s="5" t="s">
        <v>12</v>
      </c>
      <c r="N40" s="1"/>
      <c r="O40" s="1" t="s">
        <v>2</v>
      </c>
      <c r="P40" s="1" t="s">
        <v>3</v>
      </c>
      <c r="Q40" s="1" t="s">
        <v>4</v>
      </c>
      <c r="R40" s="1" t="s">
        <v>5</v>
      </c>
      <c r="S40" s="2" t="s">
        <v>6</v>
      </c>
      <c r="T40" s="3" t="s">
        <v>7</v>
      </c>
      <c r="U40" s="2" t="s">
        <v>8</v>
      </c>
      <c r="V40" s="1" t="s">
        <v>9</v>
      </c>
      <c r="W40" s="1" t="s">
        <v>10</v>
      </c>
      <c r="X40" s="4" t="s">
        <v>11</v>
      </c>
      <c r="Y40" s="5" t="s">
        <v>12</v>
      </c>
    </row>
    <row r="41" spans="1:28" x14ac:dyDescent="0.2">
      <c r="A41" s="1">
        <v>0</v>
      </c>
      <c r="B41" s="1">
        <v>5</v>
      </c>
      <c r="C41" s="1">
        <v>5</v>
      </c>
      <c r="D41" s="1">
        <v>5</v>
      </c>
      <c r="E41" s="1">
        <v>5</v>
      </c>
      <c r="F41" s="2">
        <f>AVERAGE(B41:E41)</f>
        <v>5</v>
      </c>
      <c r="G41" s="3">
        <f>_xlfn.STDEV.P(B41:E41)</f>
        <v>0</v>
      </c>
      <c r="H41" s="2">
        <f>(G41/SQRT(4))</f>
        <v>0</v>
      </c>
      <c r="I41" s="1">
        <f t="shared" ref="I41:I47" si="29">(($A42-$A41)*((B41+B42)/2))</f>
        <v>100</v>
      </c>
      <c r="J41" s="1">
        <f t="shared" ref="J41:J47" si="30">(($A42-$A41)*((C41+C42)/2))</f>
        <v>100</v>
      </c>
      <c r="K41" s="1">
        <f t="shared" ref="K41:K47" si="31">(($A42-$A41)*((D41+D42)/2))</f>
        <v>100</v>
      </c>
      <c r="L41" s="1">
        <f t="shared" ref="L41:L47" si="32">(($A42-$A41)*((E41+E42)/2))</f>
        <v>100</v>
      </c>
      <c r="N41" s="1">
        <v>0</v>
      </c>
      <c r="O41" s="1">
        <v>5</v>
      </c>
      <c r="P41" s="1">
        <v>5</v>
      </c>
      <c r="Q41" s="1">
        <v>5</v>
      </c>
      <c r="R41" s="1">
        <v>5</v>
      </c>
      <c r="S41" s="2">
        <f>AVERAGE(O41:R41)</f>
        <v>5</v>
      </c>
      <c r="T41" s="3">
        <f>_xlfn.STDEV.P(O41:R41)</f>
        <v>0</v>
      </c>
      <c r="U41" s="2">
        <f>(T41/SQRT(4))</f>
        <v>0</v>
      </c>
      <c r="V41" s="1">
        <f t="shared" ref="V41:V47" si="33">(($A42-$A41)*((O41+O42)/2))</f>
        <v>100</v>
      </c>
      <c r="W41" s="1">
        <f t="shared" ref="W41:W47" si="34">(($A42-$A41)*((P41+P42)/2))</f>
        <v>100</v>
      </c>
      <c r="X41" s="1">
        <f t="shared" ref="X41:X47" si="35">(($A42-$A41)*((Q41+Q42)/2))</f>
        <v>100</v>
      </c>
      <c r="Y41" s="1">
        <f t="shared" ref="Y41:Y47" si="36">(($A42-$A41)*((R41+R42)/2))</f>
        <v>100</v>
      </c>
    </row>
    <row r="42" spans="1:28" x14ac:dyDescent="0.2">
      <c r="A42" s="1">
        <v>20</v>
      </c>
      <c r="B42" s="1">
        <v>5</v>
      </c>
      <c r="C42" s="1">
        <v>5</v>
      </c>
      <c r="D42" s="1">
        <v>5</v>
      </c>
      <c r="E42" s="1">
        <v>5</v>
      </c>
      <c r="F42" s="2">
        <f t="shared" ref="F42:F48" si="37">AVERAGE(B42:E42)</f>
        <v>5</v>
      </c>
      <c r="G42" s="3">
        <f t="shared" ref="G42:G48" si="38">_xlfn.STDEV.P(B42:E42)</f>
        <v>0</v>
      </c>
      <c r="H42" s="2">
        <f t="shared" ref="H42:H48" si="39">(G42/SQRT(4))</f>
        <v>0</v>
      </c>
      <c r="I42" s="1">
        <f t="shared" si="29"/>
        <v>100</v>
      </c>
      <c r="J42" s="1">
        <f t="shared" si="30"/>
        <v>100</v>
      </c>
      <c r="K42" s="1">
        <f t="shared" si="31"/>
        <v>90</v>
      </c>
      <c r="L42" s="1">
        <f t="shared" si="32"/>
        <v>100</v>
      </c>
      <c r="N42" s="1">
        <v>20</v>
      </c>
      <c r="O42" s="1">
        <v>5</v>
      </c>
      <c r="P42" s="1">
        <v>5</v>
      </c>
      <c r="Q42" s="1">
        <v>5</v>
      </c>
      <c r="R42" s="1">
        <v>5</v>
      </c>
      <c r="S42" s="2">
        <f t="shared" ref="S42:S48" si="40">AVERAGE(O42:R42)</f>
        <v>5</v>
      </c>
      <c r="T42" s="3">
        <f t="shared" ref="T42:T48" si="41">_xlfn.STDEV.P(O42:R42)</f>
        <v>0</v>
      </c>
      <c r="U42" s="2">
        <f t="shared" ref="U42:U48" si="42">(T42/SQRT(4))</f>
        <v>0</v>
      </c>
      <c r="V42" s="1">
        <f t="shared" si="33"/>
        <v>100</v>
      </c>
      <c r="W42" s="1">
        <f t="shared" si="34"/>
        <v>100</v>
      </c>
      <c r="X42" s="1">
        <f t="shared" si="35"/>
        <v>100</v>
      </c>
      <c r="Y42" s="1">
        <f t="shared" si="36"/>
        <v>100</v>
      </c>
    </row>
    <row r="43" spans="1:28" x14ac:dyDescent="0.2">
      <c r="A43" s="1">
        <v>40</v>
      </c>
      <c r="B43" s="1">
        <v>5</v>
      </c>
      <c r="C43" s="1">
        <v>5</v>
      </c>
      <c r="D43" s="1">
        <v>4</v>
      </c>
      <c r="E43" s="1">
        <v>5</v>
      </c>
      <c r="F43" s="2">
        <f t="shared" si="37"/>
        <v>4.75</v>
      </c>
      <c r="G43" s="3">
        <f t="shared" si="38"/>
        <v>0.4330127018922193</v>
      </c>
      <c r="H43" s="2">
        <f t="shared" si="39"/>
        <v>0.21650635094610965</v>
      </c>
      <c r="I43" s="1">
        <f t="shared" si="29"/>
        <v>90</v>
      </c>
      <c r="J43" s="1">
        <f t="shared" si="30"/>
        <v>80</v>
      </c>
      <c r="K43" s="1">
        <f t="shared" si="31"/>
        <v>70</v>
      </c>
      <c r="L43" s="1">
        <f t="shared" si="32"/>
        <v>80</v>
      </c>
      <c r="N43" s="1">
        <v>40</v>
      </c>
      <c r="O43" s="1">
        <v>5</v>
      </c>
      <c r="P43" s="1">
        <v>5</v>
      </c>
      <c r="Q43" s="1">
        <v>5</v>
      </c>
      <c r="R43" s="1">
        <v>5</v>
      </c>
      <c r="S43" s="2">
        <f t="shared" si="40"/>
        <v>5</v>
      </c>
      <c r="T43" s="3">
        <f t="shared" si="41"/>
        <v>0</v>
      </c>
      <c r="U43" s="2">
        <f t="shared" si="42"/>
        <v>0</v>
      </c>
      <c r="V43" s="1">
        <f t="shared" si="33"/>
        <v>100</v>
      </c>
      <c r="W43" s="1">
        <f t="shared" si="34"/>
        <v>100</v>
      </c>
      <c r="X43" s="1">
        <f t="shared" si="35"/>
        <v>100</v>
      </c>
      <c r="Y43" s="1">
        <f t="shared" si="36"/>
        <v>100</v>
      </c>
    </row>
    <row r="44" spans="1:28" x14ac:dyDescent="0.2">
      <c r="A44" s="1">
        <v>60</v>
      </c>
      <c r="B44" s="1">
        <v>4</v>
      </c>
      <c r="C44" s="1">
        <v>3</v>
      </c>
      <c r="D44" s="1">
        <v>3</v>
      </c>
      <c r="E44" s="1">
        <v>3</v>
      </c>
      <c r="F44" s="2">
        <f t="shared" si="37"/>
        <v>3.25</v>
      </c>
      <c r="G44" s="3">
        <f t="shared" si="38"/>
        <v>0.4330127018922193</v>
      </c>
      <c r="H44" s="2">
        <f t="shared" si="39"/>
        <v>0.21650635094610965</v>
      </c>
      <c r="I44" s="1">
        <f t="shared" si="29"/>
        <v>50</v>
      </c>
      <c r="J44" s="1">
        <f t="shared" si="30"/>
        <v>50</v>
      </c>
      <c r="K44" s="1">
        <f t="shared" si="31"/>
        <v>40</v>
      </c>
      <c r="L44" s="1">
        <f t="shared" si="32"/>
        <v>40</v>
      </c>
      <c r="N44" s="1">
        <v>60</v>
      </c>
      <c r="O44" s="1">
        <v>5</v>
      </c>
      <c r="P44" s="1">
        <v>5</v>
      </c>
      <c r="Q44" s="1">
        <v>5</v>
      </c>
      <c r="R44" s="1">
        <v>5</v>
      </c>
      <c r="S44" s="2">
        <f t="shared" si="40"/>
        <v>5</v>
      </c>
      <c r="T44" s="3">
        <f t="shared" si="41"/>
        <v>0</v>
      </c>
      <c r="U44" s="2">
        <f t="shared" si="42"/>
        <v>0</v>
      </c>
      <c r="V44" s="1">
        <f t="shared" si="33"/>
        <v>100</v>
      </c>
      <c r="W44" s="1">
        <f t="shared" si="34"/>
        <v>100</v>
      </c>
      <c r="X44" s="1">
        <f t="shared" si="35"/>
        <v>100</v>
      </c>
      <c r="Y44" s="1">
        <f t="shared" si="36"/>
        <v>100</v>
      </c>
    </row>
    <row r="45" spans="1:28" x14ac:dyDescent="0.2">
      <c r="A45" s="1">
        <v>80</v>
      </c>
      <c r="B45" s="1">
        <v>1</v>
      </c>
      <c r="C45" s="1">
        <v>2</v>
      </c>
      <c r="D45" s="1">
        <v>1</v>
      </c>
      <c r="E45" s="1">
        <v>1</v>
      </c>
      <c r="F45" s="2">
        <f t="shared" si="37"/>
        <v>1.25</v>
      </c>
      <c r="G45" s="3">
        <f t="shared" si="38"/>
        <v>0.4330127018922193</v>
      </c>
      <c r="H45" s="2">
        <f t="shared" si="39"/>
        <v>0.21650635094610965</v>
      </c>
      <c r="I45" s="1">
        <f t="shared" si="29"/>
        <v>20</v>
      </c>
      <c r="J45" s="1">
        <f t="shared" si="30"/>
        <v>30</v>
      </c>
      <c r="K45" s="1">
        <f t="shared" si="31"/>
        <v>10</v>
      </c>
      <c r="L45" s="1">
        <f t="shared" si="32"/>
        <v>20</v>
      </c>
      <c r="N45" s="1">
        <v>80</v>
      </c>
      <c r="O45" s="1">
        <v>5</v>
      </c>
      <c r="P45" s="1">
        <v>5</v>
      </c>
      <c r="Q45" s="1">
        <v>5</v>
      </c>
      <c r="R45" s="1">
        <v>5</v>
      </c>
      <c r="S45" s="2">
        <f t="shared" si="40"/>
        <v>5</v>
      </c>
      <c r="T45" s="3">
        <f t="shared" si="41"/>
        <v>0</v>
      </c>
      <c r="U45" s="2">
        <f t="shared" si="42"/>
        <v>0</v>
      </c>
      <c r="V45" s="1">
        <f t="shared" si="33"/>
        <v>90</v>
      </c>
      <c r="W45" s="1">
        <f t="shared" si="34"/>
        <v>100</v>
      </c>
      <c r="X45" s="1">
        <f t="shared" si="35"/>
        <v>100</v>
      </c>
      <c r="Y45" s="1">
        <f t="shared" si="36"/>
        <v>90</v>
      </c>
    </row>
    <row r="46" spans="1:28" x14ac:dyDescent="0.2">
      <c r="A46" s="1">
        <v>100</v>
      </c>
      <c r="B46" s="1">
        <v>1</v>
      </c>
      <c r="C46" s="1">
        <v>1</v>
      </c>
      <c r="D46" s="1">
        <v>0</v>
      </c>
      <c r="E46" s="1">
        <v>1</v>
      </c>
      <c r="F46" s="2">
        <f t="shared" si="37"/>
        <v>0.75</v>
      </c>
      <c r="G46" s="3">
        <f t="shared" si="38"/>
        <v>0.4330127018922193</v>
      </c>
      <c r="H46" s="2">
        <f t="shared" si="39"/>
        <v>0.21650635094610965</v>
      </c>
      <c r="I46" s="1">
        <f t="shared" si="29"/>
        <v>10</v>
      </c>
      <c r="J46" s="1">
        <f t="shared" si="30"/>
        <v>10</v>
      </c>
      <c r="K46" s="1">
        <f t="shared" si="31"/>
        <v>0</v>
      </c>
      <c r="L46" s="1">
        <f t="shared" si="32"/>
        <v>10</v>
      </c>
      <c r="N46" s="1">
        <v>100</v>
      </c>
      <c r="O46" s="1">
        <v>4</v>
      </c>
      <c r="P46" s="1">
        <v>5</v>
      </c>
      <c r="Q46" s="1">
        <v>5</v>
      </c>
      <c r="R46" s="1">
        <v>4</v>
      </c>
      <c r="S46" s="2">
        <f t="shared" si="40"/>
        <v>4.5</v>
      </c>
      <c r="T46" s="3">
        <f t="shared" si="41"/>
        <v>0.5</v>
      </c>
      <c r="U46" s="2">
        <f t="shared" si="42"/>
        <v>0.25</v>
      </c>
      <c r="V46" s="1">
        <f t="shared" si="33"/>
        <v>60</v>
      </c>
      <c r="W46" s="1">
        <f t="shared" si="34"/>
        <v>80</v>
      </c>
      <c r="X46" s="1">
        <f t="shared" si="35"/>
        <v>80</v>
      </c>
      <c r="Y46" s="1">
        <f t="shared" si="36"/>
        <v>60</v>
      </c>
    </row>
    <row r="47" spans="1:28" x14ac:dyDescent="0.2">
      <c r="A47" s="1">
        <v>120</v>
      </c>
      <c r="B47" s="1">
        <v>0</v>
      </c>
      <c r="C47" s="1">
        <v>0</v>
      </c>
      <c r="D47" s="1">
        <v>0</v>
      </c>
      <c r="E47" s="1">
        <v>0</v>
      </c>
      <c r="F47" s="2">
        <f t="shared" si="37"/>
        <v>0</v>
      </c>
      <c r="G47" s="3">
        <f t="shared" si="38"/>
        <v>0</v>
      </c>
      <c r="H47" s="2">
        <f t="shared" si="39"/>
        <v>0</v>
      </c>
      <c r="I47" s="1">
        <f t="shared" si="29"/>
        <v>0</v>
      </c>
      <c r="J47" s="1">
        <f t="shared" si="30"/>
        <v>0</v>
      </c>
      <c r="K47" s="1">
        <f t="shared" si="31"/>
        <v>0</v>
      </c>
      <c r="L47" s="1">
        <f t="shared" si="32"/>
        <v>0</v>
      </c>
      <c r="N47" s="1">
        <v>120</v>
      </c>
      <c r="O47" s="1">
        <v>2</v>
      </c>
      <c r="P47" s="1">
        <v>3</v>
      </c>
      <c r="Q47" s="1">
        <v>3</v>
      </c>
      <c r="R47" s="1">
        <v>2</v>
      </c>
      <c r="S47" s="2">
        <f t="shared" si="40"/>
        <v>2.5</v>
      </c>
      <c r="T47" s="3">
        <f t="shared" si="41"/>
        <v>0.5</v>
      </c>
      <c r="U47" s="2">
        <f t="shared" si="42"/>
        <v>0.25</v>
      </c>
      <c r="V47" s="1">
        <f t="shared" si="33"/>
        <v>30</v>
      </c>
      <c r="W47" s="1">
        <f t="shared" si="34"/>
        <v>40</v>
      </c>
      <c r="X47" s="1">
        <f t="shared" si="35"/>
        <v>40</v>
      </c>
      <c r="Y47" s="1">
        <f t="shared" si="36"/>
        <v>30</v>
      </c>
    </row>
    <row r="48" spans="1:28" x14ac:dyDescent="0.2">
      <c r="A48" s="1">
        <v>140</v>
      </c>
      <c r="B48" s="1">
        <v>0</v>
      </c>
      <c r="C48" s="1">
        <v>0</v>
      </c>
      <c r="D48" s="1">
        <v>0</v>
      </c>
      <c r="E48" s="1">
        <v>0</v>
      </c>
      <c r="F48" s="2">
        <f t="shared" si="37"/>
        <v>0</v>
      </c>
      <c r="G48" s="3">
        <f t="shared" si="38"/>
        <v>0</v>
      </c>
      <c r="H48" s="2">
        <f t="shared" si="39"/>
        <v>0</v>
      </c>
      <c r="I48" s="6"/>
      <c r="J48" s="6"/>
      <c r="K48" s="6"/>
      <c r="L48" s="6"/>
      <c r="N48" s="1">
        <v>140</v>
      </c>
      <c r="O48" s="1">
        <v>1</v>
      </c>
      <c r="P48" s="1">
        <v>1</v>
      </c>
      <c r="Q48" s="1">
        <v>1</v>
      </c>
      <c r="R48" s="1">
        <v>1</v>
      </c>
      <c r="S48" s="2">
        <f t="shared" si="40"/>
        <v>1</v>
      </c>
      <c r="T48" s="3">
        <f t="shared" si="41"/>
        <v>0</v>
      </c>
      <c r="U48" s="2">
        <f t="shared" si="42"/>
        <v>0</v>
      </c>
      <c r="V48" s="6"/>
      <c r="W48" s="6"/>
      <c r="X48" s="6"/>
      <c r="Y48" s="6"/>
    </row>
    <row r="49" spans="1:25" x14ac:dyDescent="0.2">
      <c r="F49" s="7"/>
      <c r="G49" s="7"/>
      <c r="H49" s="7"/>
      <c r="S49" s="7"/>
      <c r="T49" s="7"/>
      <c r="U49" s="7"/>
    </row>
    <row r="50" spans="1:25" x14ac:dyDescent="0.2">
      <c r="A50" s="6"/>
      <c r="B50" s="6"/>
      <c r="C50" s="6"/>
      <c r="D50" s="6"/>
      <c r="E50" s="6"/>
      <c r="F50" s="8"/>
      <c r="G50" s="11" t="s">
        <v>13</v>
      </c>
      <c r="H50" s="11"/>
      <c r="I50" s="4">
        <f>SUM(I41:I48)</f>
        <v>370</v>
      </c>
      <c r="J50" s="4">
        <f t="shared" ref="J50:L50" si="43">SUM(J41:J48)</f>
        <v>370</v>
      </c>
      <c r="K50" s="4">
        <f t="shared" si="43"/>
        <v>310</v>
      </c>
      <c r="L50" s="4">
        <f t="shared" si="43"/>
        <v>350</v>
      </c>
      <c r="N50" s="6"/>
      <c r="O50" s="6"/>
      <c r="P50" s="6"/>
      <c r="Q50" s="6"/>
      <c r="R50" s="6"/>
      <c r="S50" s="8"/>
      <c r="T50" s="11" t="s">
        <v>13</v>
      </c>
      <c r="U50" s="11"/>
      <c r="V50" s="4">
        <f>SUM(V41:V48)</f>
        <v>580</v>
      </c>
      <c r="W50" s="4">
        <f t="shared" ref="W50:Y50" si="44">SUM(W41:W48)</f>
        <v>620</v>
      </c>
      <c r="X50" s="4">
        <f t="shared" si="44"/>
        <v>620</v>
      </c>
      <c r="Y50" s="4">
        <f t="shared" si="44"/>
        <v>580</v>
      </c>
    </row>
    <row r="51" spans="1:25" x14ac:dyDescent="0.2">
      <c r="F51" s="7"/>
      <c r="G51" s="11" t="s">
        <v>14</v>
      </c>
      <c r="H51" s="11"/>
      <c r="I51" s="15">
        <f>AVERAGE(I50:L50)</f>
        <v>350</v>
      </c>
      <c r="J51" s="16"/>
      <c r="K51" s="17"/>
      <c r="L51" s="9"/>
      <c r="S51" s="7"/>
      <c r="T51" s="11" t="s">
        <v>14</v>
      </c>
      <c r="U51" s="11"/>
      <c r="V51" s="15">
        <f>AVERAGE(V50:Y50)</f>
        <v>600</v>
      </c>
      <c r="W51" s="16"/>
      <c r="X51" s="17"/>
      <c r="Y51" s="9"/>
    </row>
    <row r="52" spans="1:25" x14ac:dyDescent="0.2">
      <c r="F52" s="7"/>
      <c r="G52" s="11" t="s">
        <v>15</v>
      </c>
      <c r="H52" s="11"/>
      <c r="I52" s="12">
        <f>_xlfn.STDEV.P(I50:L50)</f>
        <v>24.494897427831781</v>
      </c>
      <c r="J52" s="13"/>
      <c r="K52" s="14"/>
      <c r="L52" s="10"/>
      <c r="S52" s="7"/>
      <c r="T52" s="11" t="s">
        <v>15</v>
      </c>
      <c r="U52" s="11"/>
      <c r="V52" s="12">
        <f>_xlfn.STDEV.P(V50:Y50)</f>
        <v>20</v>
      </c>
      <c r="W52" s="13"/>
      <c r="X52" s="14"/>
      <c r="Y52" s="10"/>
    </row>
    <row r="53" spans="1:25" x14ac:dyDescent="0.2">
      <c r="F53" s="7"/>
      <c r="G53" s="11" t="s">
        <v>16</v>
      </c>
      <c r="H53" s="11"/>
      <c r="I53" s="15">
        <f>(I52/SQRT(4))</f>
        <v>12.24744871391589</v>
      </c>
      <c r="J53" s="16"/>
      <c r="K53" s="17"/>
      <c r="L53" s="9"/>
      <c r="S53" s="7"/>
      <c r="T53" s="11" t="s">
        <v>16</v>
      </c>
      <c r="U53" s="11"/>
      <c r="V53" s="15">
        <f>(V52/SQRT(4))</f>
        <v>10</v>
      </c>
      <c r="W53" s="16"/>
      <c r="X53" s="17"/>
      <c r="Y53" s="9"/>
    </row>
  </sheetData>
  <mergeCells count="60">
    <mergeCell ref="A1:L1"/>
    <mergeCell ref="B2:H2"/>
    <mergeCell ref="I2:L2"/>
    <mergeCell ref="G13:H13"/>
    <mergeCell ref="G14:H14"/>
    <mergeCell ref="I14:K14"/>
    <mergeCell ref="N1:Y1"/>
    <mergeCell ref="O2:U2"/>
    <mergeCell ref="V2:Y2"/>
    <mergeCell ref="T13:U13"/>
    <mergeCell ref="T14:U14"/>
    <mergeCell ref="V14:X14"/>
    <mergeCell ref="B20:H20"/>
    <mergeCell ref="I20:L20"/>
    <mergeCell ref="N19:Y19"/>
    <mergeCell ref="O20:U20"/>
    <mergeCell ref="V20:Y20"/>
    <mergeCell ref="T15:U15"/>
    <mergeCell ref="V15:X15"/>
    <mergeCell ref="T16:U16"/>
    <mergeCell ref="V16:X16"/>
    <mergeCell ref="A19:L19"/>
    <mergeCell ref="G15:H15"/>
    <mergeCell ref="I15:K15"/>
    <mergeCell ref="G16:H16"/>
    <mergeCell ref="I16:K16"/>
    <mergeCell ref="T34:U34"/>
    <mergeCell ref="V34:X34"/>
    <mergeCell ref="G31:H31"/>
    <mergeCell ref="G32:H32"/>
    <mergeCell ref="I32:K32"/>
    <mergeCell ref="G33:H33"/>
    <mergeCell ref="I33:K33"/>
    <mergeCell ref="G34:H34"/>
    <mergeCell ref="I34:K34"/>
    <mergeCell ref="T31:U31"/>
    <mergeCell ref="T32:U32"/>
    <mergeCell ref="V32:X32"/>
    <mergeCell ref="T33:U33"/>
    <mergeCell ref="V33:X33"/>
    <mergeCell ref="A38:L38"/>
    <mergeCell ref="B39:H39"/>
    <mergeCell ref="I39:L39"/>
    <mergeCell ref="G50:H50"/>
    <mergeCell ref="G51:H51"/>
    <mergeCell ref="I51:K51"/>
    <mergeCell ref="N38:Y38"/>
    <mergeCell ref="O39:U39"/>
    <mergeCell ref="V39:Y39"/>
    <mergeCell ref="T50:U50"/>
    <mergeCell ref="T51:U51"/>
    <mergeCell ref="V51:X51"/>
    <mergeCell ref="T52:U52"/>
    <mergeCell ref="V52:X52"/>
    <mergeCell ref="T53:U53"/>
    <mergeCell ref="V53:X53"/>
    <mergeCell ref="G52:H52"/>
    <mergeCell ref="I52:K52"/>
    <mergeCell ref="G53:H53"/>
    <mergeCell ref="I53:K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Ebo</dc:creator>
  <cp:lastModifiedBy>Jessica Ebo</cp:lastModifiedBy>
  <dcterms:created xsi:type="dcterms:W3CDTF">2019-10-03T11:40:38Z</dcterms:created>
  <dcterms:modified xsi:type="dcterms:W3CDTF">2019-12-02T12:36:31Z</dcterms:modified>
</cp:coreProperties>
</file>