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papers\Microbubbles\Glycerol paper\paper\for submission\DOI\Figure 4\"/>
    </mc:Choice>
  </mc:AlternateContent>
  <bookViews>
    <workbookView xWindow="0" yWindow="0" windowWidth="13485" windowHeight="9030" activeTab="2"/>
  </bookViews>
  <sheets>
    <sheet name="All Data" sheetId="1" r:id="rId1"/>
    <sheet name="analysis" sheetId="2" r:id="rId2"/>
    <sheet name="All results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3" l="1"/>
  <c r="H9" i="3"/>
  <c r="L8" i="3"/>
  <c r="H8" i="3"/>
  <c r="D8" i="3"/>
  <c r="P7" i="3"/>
  <c r="L7" i="3"/>
  <c r="H7" i="3"/>
  <c r="P6" i="3"/>
  <c r="P5" i="3"/>
  <c r="P10" i="3" s="1"/>
  <c r="L5" i="3"/>
  <c r="L11" i="3" s="1"/>
  <c r="H5" i="3"/>
  <c r="H10" i="3" s="1"/>
  <c r="D5" i="3"/>
  <c r="D10" i="3" s="1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D6" i="2"/>
  <c r="U5" i="2"/>
  <c r="D5" i="2"/>
  <c r="U4" i="2"/>
  <c r="L10" i="3" l="1"/>
  <c r="P9" i="3"/>
  <c r="D9" i="3"/>
  <c r="H11" i="3"/>
  <c r="D7" i="2"/>
  <c r="E6" i="2"/>
  <c r="F6" i="2" s="1"/>
  <c r="G6" i="2"/>
  <c r="D8" i="2" l="1"/>
  <c r="E7" i="2"/>
  <c r="F7" i="2" s="1"/>
  <c r="G7" i="2"/>
  <c r="G8" i="2" l="1"/>
  <c r="D9" i="2"/>
  <c r="E8" i="2"/>
  <c r="F8" i="2" s="1"/>
  <c r="G9" i="2" l="1"/>
  <c r="D10" i="2"/>
  <c r="E9" i="2"/>
  <c r="F9" i="2" s="1"/>
  <c r="D11" i="2" l="1"/>
  <c r="E10" i="2"/>
  <c r="F10" i="2" s="1"/>
  <c r="G10" i="2"/>
  <c r="D12" i="2" l="1"/>
  <c r="E11" i="2"/>
  <c r="F11" i="2" s="1"/>
  <c r="G11" i="2"/>
  <c r="G12" i="2" l="1"/>
  <c r="E12" i="2"/>
  <c r="F12" i="2" s="1"/>
  <c r="D13" i="2"/>
  <c r="D14" i="2" l="1"/>
  <c r="E13" i="2"/>
  <c r="F13" i="2" s="1"/>
  <c r="G13" i="2"/>
  <c r="D15" i="2" l="1"/>
  <c r="E14" i="2"/>
  <c r="F14" i="2" s="1"/>
  <c r="G14" i="2"/>
  <c r="G15" i="2" l="1"/>
  <c r="D16" i="2"/>
  <c r="E15" i="2"/>
  <c r="F15" i="2" s="1"/>
  <c r="G16" i="2" l="1"/>
  <c r="E16" i="2"/>
  <c r="F16" i="2" s="1"/>
  <c r="D17" i="2"/>
  <c r="D18" i="2" l="1"/>
  <c r="E17" i="2"/>
  <c r="F17" i="2" s="1"/>
  <c r="G17" i="2"/>
  <c r="D19" i="2" l="1"/>
  <c r="E18" i="2"/>
  <c r="F18" i="2" s="1"/>
  <c r="G18" i="2"/>
  <c r="G19" i="2" l="1"/>
  <c r="D20" i="2"/>
  <c r="E19" i="2"/>
  <c r="F19" i="2" s="1"/>
  <c r="G20" i="2" l="1"/>
  <c r="E20" i="2"/>
  <c r="F20" i="2" s="1"/>
  <c r="D21" i="2"/>
  <c r="D22" i="2" l="1"/>
  <c r="E21" i="2"/>
  <c r="F21" i="2" s="1"/>
  <c r="G21" i="2"/>
  <c r="D23" i="2" l="1"/>
  <c r="E22" i="2"/>
  <c r="F22" i="2" s="1"/>
  <c r="G22" i="2"/>
  <c r="G23" i="2" l="1"/>
  <c r="D24" i="2"/>
  <c r="E23" i="2"/>
  <c r="F23" i="2" s="1"/>
  <c r="G24" i="2" l="1"/>
  <c r="E24" i="2"/>
  <c r="F24" i="2" s="1"/>
  <c r="D25" i="2"/>
  <c r="D26" i="2" l="1"/>
  <c r="E25" i="2"/>
  <c r="F25" i="2" s="1"/>
  <c r="G25" i="2"/>
  <c r="G26" i="2" l="1"/>
  <c r="D27" i="2"/>
  <c r="E26" i="2"/>
  <c r="F26" i="2" s="1"/>
  <c r="G27" i="2" l="1"/>
  <c r="D28" i="2"/>
  <c r="E27" i="2"/>
  <c r="F27" i="2" s="1"/>
  <c r="D29" i="2" l="1"/>
  <c r="G28" i="2"/>
  <c r="E28" i="2"/>
  <c r="F28" i="2" s="1"/>
  <c r="D30" i="2" l="1"/>
  <c r="E29" i="2"/>
  <c r="F29" i="2" s="1"/>
  <c r="G29" i="2"/>
  <c r="G30" i="2" l="1"/>
  <c r="D31" i="2"/>
  <c r="E30" i="2"/>
  <c r="F30" i="2" s="1"/>
  <c r="G31" i="2" l="1"/>
  <c r="D32" i="2"/>
  <c r="E31" i="2"/>
  <c r="F31" i="2" s="1"/>
  <c r="E32" i="2" l="1"/>
  <c r="F32" i="2" s="1"/>
  <c r="G32" i="2"/>
  <c r="D33" i="2"/>
  <c r="D34" i="2" l="1"/>
  <c r="E33" i="2"/>
  <c r="F33" i="2" s="1"/>
  <c r="G33" i="2"/>
  <c r="D35" i="2" l="1"/>
  <c r="E34" i="2"/>
  <c r="F34" i="2" s="1"/>
  <c r="G34" i="2"/>
  <c r="G35" i="2" l="1"/>
  <c r="D36" i="2"/>
  <c r="E35" i="2"/>
  <c r="F35" i="2" s="1"/>
  <c r="E36" i="2" l="1"/>
  <c r="F36" i="2" s="1"/>
  <c r="G36" i="2"/>
  <c r="D37" i="2"/>
  <c r="D38" i="2" l="1"/>
  <c r="E37" i="2"/>
  <c r="F37" i="2" s="1"/>
  <c r="G37" i="2"/>
  <c r="D39" i="2" l="1"/>
  <c r="E38" i="2"/>
  <c r="F38" i="2" s="1"/>
  <c r="G38" i="2"/>
  <c r="G39" i="2" l="1"/>
  <c r="D40" i="2"/>
  <c r="E39" i="2"/>
  <c r="F39" i="2" s="1"/>
  <c r="E40" i="2" l="1"/>
  <c r="F40" i="2" s="1"/>
  <c r="G40" i="2"/>
  <c r="D41" i="2"/>
  <c r="D42" i="2" l="1"/>
  <c r="E41" i="2"/>
  <c r="F41" i="2" s="1"/>
  <c r="G41" i="2"/>
  <c r="D43" i="2" l="1"/>
  <c r="E42" i="2"/>
  <c r="F42" i="2" s="1"/>
  <c r="G42" i="2"/>
  <c r="G43" i="2" l="1"/>
  <c r="D44" i="2"/>
  <c r="E43" i="2"/>
  <c r="F43" i="2" s="1"/>
  <c r="D45" i="2" l="1"/>
  <c r="G44" i="2"/>
  <c r="E44" i="2"/>
  <c r="F44" i="2" s="1"/>
  <c r="D46" i="2" l="1"/>
  <c r="E45" i="2"/>
  <c r="F45" i="2" s="1"/>
  <c r="G45" i="2"/>
  <c r="G46" i="2" l="1"/>
  <c r="D47" i="2"/>
  <c r="E46" i="2"/>
  <c r="F46" i="2" s="1"/>
  <c r="G47" i="2" l="1"/>
  <c r="D48" i="2"/>
  <c r="E47" i="2"/>
  <c r="F47" i="2" s="1"/>
  <c r="D49" i="2" l="1"/>
  <c r="E48" i="2"/>
  <c r="F48" i="2" s="1"/>
  <c r="G48" i="2"/>
  <c r="D50" i="2" l="1"/>
  <c r="E49" i="2"/>
  <c r="F49" i="2" s="1"/>
  <c r="G49" i="2"/>
  <c r="D51" i="2" l="1"/>
  <c r="E50" i="2"/>
  <c r="F50" i="2" s="1"/>
  <c r="G50" i="2"/>
  <c r="G51" i="2" l="1"/>
  <c r="D52" i="2"/>
  <c r="E51" i="2"/>
  <c r="F51" i="2" s="1"/>
  <c r="G52" i="2" l="1"/>
  <c r="D53" i="2"/>
  <c r="E52" i="2"/>
  <c r="F52" i="2" s="1"/>
  <c r="D54" i="2" l="1"/>
  <c r="E53" i="2"/>
  <c r="F53" i="2" s="1"/>
  <c r="G53" i="2"/>
  <c r="D55" i="2" l="1"/>
  <c r="E54" i="2"/>
  <c r="F54" i="2" s="1"/>
  <c r="G54" i="2"/>
  <c r="G55" i="2" l="1"/>
  <c r="D56" i="2"/>
  <c r="E55" i="2"/>
  <c r="F55" i="2" s="1"/>
  <c r="G56" i="2" l="1"/>
  <c r="D57" i="2"/>
  <c r="E56" i="2"/>
  <c r="F56" i="2" s="1"/>
  <c r="D58" i="2" l="1"/>
  <c r="E57" i="2"/>
  <c r="F57" i="2" s="1"/>
  <c r="G57" i="2"/>
  <c r="D59" i="2" l="1"/>
  <c r="E58" i="2"/>
  <c r="F58" i="2" s="1"/>
  <c r="G58" i="2"/>
  <c r="G59" i="2" l="1"/>
  <c r="D60" i="2"/>
  <c r="E59" i="2"/>
  <c r="F59" i="2" s="1"/>
  <c r="G60" i="2" l="1"/>
  <c r="D61" i="2"/>
  <c r="E60" i="2"/>
  <c r="F60" i="2" s="1"/>
  <c r="D62" i="2" l="1"/>
  <c r="E61" i="2"/>
  <c r="F61" i="2" s="1"/>
  <c r="G61" i="2"/>
  <c r="D63" i="2" l="1"/>
  <c r="E62" i="2"/>
  <c r="F62" i="2" s="1"/>
  <c r="G62" i="2"/>
  <c r="G63" i="2" l="1"/>
  <c r="D64" i="2"/>
  <c r="E63" i="2"/>
  <c r="F63" i="2" s="1"/>
  <c r="G64" i="2" l="1"/>
  <c r="E64" i="2"/>
  <c r="F64" i="2" s="1"/>
  <c r="I11" i="2" s="1"/>
</calcChain>
</file>

<file path=xl/sharedStrings.xml><?xml version="1.0" encoding="utf-8"?>
<sst xmlns="http://schemas.openxmlformats.org/spreadsheetml/2006/main" count="69" uniqueCount="37">
  <si>
    <t>R0 in um</t>
  </si>
  <si>
    <t>nd29(1)</t>
  </si>
  <si>
    <t>nd29(2)</t>
  </si>
  <si>
    <t>nd29(3)</t>
  </si>
  <si>
    <t>nd29(4)</t>
  </si>
  <si>
    <t>nd40(1)</t>
  </si>
  <si>
    <t>nd40(2)</t>
  </si>
  <si>
    <t>nd40(3)</t>
  </si>
  <si>
    <t>nd40(4)</t>
  </si>
  <si>
    <t>nd40(5)</t>
  </si>
  <si>
    <t>nd34(1)</t>
  </si>
  <si>
    <t>nd34(2)</t>
  </si>
  <si>
    <t>nd34(3)</t>
  </si>
  <si>
    <t>nd34(4)</t>
  </si>
  <si>
    <t>nd37(1)</t>
  </si>
  <si>
    <t>nd37(2)</t>
  </si>
  <si>
    <t>nd37(3)</t>
  </si>
  <si>
    <t>nd38(1)</t>
  </si>
  <si>
    <t>Time</t>
  </si>
  <si>
    <t>Radius</t>
  </si>
  <si>
    <t>Time (s)</t>
  </si>
  <si>
    <t>True Radius (m)</t>
  </si>
  <si>
    <t>Model Radius (m)</t>
  </si>
  <si>
    <t>Square Error</t>
  </si>
  <si>
    <t>Radius (um)</t>
  </si>
  <si>
    <t>Radius (m)</t>
  </si>
  <si>
    <t>Dw</t>
  </si>
  <si>
    <t>H</t>
  </si>
  <si>
    <t>f</t>
  </si>
  <si>
    <t>Pa</t>
  </si>
  <si>
    <t>s</t>
  </si>
  <si>
    <t>Sumsq</t>
  </si>
  <si>
    <t>Rs</t>
  </si>
  <si>
    <t>Rs (s/m)</t>
  </si>
  <si>
    <t>Rs (s/cm)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</si>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</sst>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rgb="FFDD0806"/>
      <name val="Arial"/>
      <family val="2"/>
    </font>
    <font>
      <sz val="11"/>
      <color indexed="10"/>
      <name val="Symbol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9" fontId="0" fillId="0" borderId="0" xfId="0" applyNumberFormat="1"/>
    <xf numFmtId="164" fontId="1" fillId="0" borderId="0" xfId="1" applyNumberFormat="1"/>
    <xf numFmtId="0" fontId="2" fillId="0" borderId="0" xfId="0" applyFont="1"/>
    <xf numFmtId="0" fontId="1" fillId="0" borderId="0" xfId="1"/>
    <xf numFmtId="0" fontId="3" fillId="0" borderId="0" xfId="0" applyFont="1"/>
    <xf numFmtId="0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NumberFormat="1"/>
    <xf numFmtId="11" fontId="0" fillId="0" borderId="0" xfId="0" applyNumberFormat="1"/>
    <xf numFmtId="0" fontId="1" fillId="0" borderId="0" xfId="1" applyNumberFormat="1"/>
    <xf numFmtId="0" fontId="4" fillId="0" borderId="1" xfId="1" applyFont="1" applyBorder="1"/>
    <xf numFmtId="11" fontId="5" fillId="0" borderId="2" xfId="0" applyNumberFormat="1" applyFont="1" applyBorder="1"/>
    <xf numFmtId="0" fontId="4" fillId="0" borderId="3" xfId="1" applyFont="1" applyBorder="1"/>
    <xf numFmtId="11" fontId="5" fillId="0" borderId="4" xfId="0" applyNumberFormat="1" applyFont="1" applyBorder="1"/>
    <xf numFmtId="2" fontId="5" fillId="0" borderId="4" xfId="0" applyNumberFormat="1" applyFont="1" applyBorder="1"/>
    <xf numFmtId="0" fontId="6" fillId="0" borderId="5" xfId="1" applyFont="1" applyBorder="1"/>
    <xf numFmtId="11" fontId="5" fillId="0" borderId="6" xfId="0" applyNumberFormat="1" applyFont="1" applyBorder="1"/>
    <xf numFmtId="0" fontId="4" fillId="0" borderId="0" xfId="1" applyFont="1" applyFill="1" applyBorder="1"/>
    <xf numFmtId="9" fontId="0" fillId="0" borderId="1" xfId="0" applyNumberFormat="1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</cellXfs>
  <cellStyles count="2">
    <cellStyle name="Normal" xfId="0" builtinId="0"/>
    <cellStyle name="Normal_DPPC Dissolut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[1]Sheet1!$C$3</c:f>
              <c:strCache>
                <c:ptCount val="1"/>
                <c:pt idx="0">
                  <c:v>True Radius (m)</c:v>
                </c:pt>
              </c:strCache>
            </c:strRef>
          </c:tx>
          <c:marker>
            <c:symbol val="none"/>
          </c:marker>
          <c:cat>
            <c:numRef>
              <c:f>[1]Sheet1!$B$4:$B$184</c:f>
              <c:numCache>
                <c:formatCode>General</c:formatCode>
                <c:ptCount val="18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  <c:pt idx="41">
                  <c:v>820</c:v>
                </c:pt>
                <c:pt idx="42">
                  <c:v>840</c:v>
                </c:pt>
                <c:pt idx="43">
                  <c:v>860</c:v>
                </c:pt>
                <c:pt idx="44">
                  <c:v>880</c:v>
                </c:pt>
                <c:pt idx="45">
                  <c:v>900</c:v>
                </c:pt>
                <c:pt idx="46">
                  <c:v>920</c:v>
                </c:pt>
                <c:pt idx="47">
                  <c:v>940</c:v>
                </c:pt>
                <c:pt idx="48">
                  <c:v>960</c:v>
                </c:pt>
                <c:pt idx="49">
                  <c:v>980</c:v>
                </c:pt>
                <c:pt idx="50">
                  <c:v>1000</c:v>
                </c:pt>
                <c:pt idx="51">
                  <c:v>1020</c:v>
                </c:pt>
                <c:pt idx="52">
                  <c:v>1040</c:v>
                </c:pt>
                <c:pt idx="53">
                  <c:v>1060</c:v>
                </c:pt>
                <c:pt idx="54">
                  <c:v>1080</c:v>
                </c:pt>
                <c:pt idx="55">
                  <c:v>1100</c:v>
                </c:pt>
                <c:pt idx="56">
                  <c:v>1120</c:v>
                </c:pt>
                <c:pt idx="57">
                  <c:v>1140</c:v>
                </c:pt>
                <c:pt idx="58">
                  <c:v>1160</c:v>
                </c:pt>
                <c:pt idx="59">
                  <c:v>1180</c:v>
                </c:pt>
                <c:pt idx="60">
                  <c:v>1200</c:v>
                </c:pt>
                <c:pt idx="61">
                  <c:v>1220</c:v>
                </c:pt>
                <c:pt idx="62">
                  <c:v>1240</c:v>
                </c:pt>
                <c:pt idx="63">
                  <c:v>1260</c:v>
                </c:pt>
                <c:pt idx="64">
                  <c:v>1280</c:v>
                </c:pt>
                <c:pt idx="65">
                  <c:v>1300</c:v>
                </c:pt>
                <c:pt idx="66">
                  <c:v>1320</c:v>
                </c:pt>
                <c:pt idx="67">
                  <c:v>1340</c:v>
                </c:pt>
                <c:pt idx="68">
                  <c:v>1360</c:v>
                </c:pt>
                <c:pt idx="69">
                  <c:v>1380</c:v>
                </c:pt>
                <c:pt idx="70">
                  <c:v>1400</c:v>
                </c:pt>
                <c:pt idx="71">
                  <c:v>1420</c:v>
                </c:pt>
                <c:pt idx="72">
                  <c:v>1440</c:v>
                </c:pt>
                <c:pt idx="73">
                  <c:v>1460</c:v>
                </c:pt>
                <c:pt idx="74">
                  <c:v>1480</c:v>
                </c:pt>
                <c:pt idx="75">
                  <c:v>1500</c:v>
                </c:pt>
                <c:pt idx="76">
                  <c:v>1520</c:v>
                </c:pt>
                <c:pt idx="77">
                  <c:v>1540</c:v>
                </c:pt>
                <c:pt idx="78">
                  <c:v>1560</c:v>
                </c:pt>
                <c:pt idx="79">
                  <c:v>1580</c:v>
                </c:pt>
                <c:pt idx="80">
                  <c:v>1600</c:v>
                </c:pt>
                <c:pt idx="81">
                  <c:v>1620</c:v>
                </c:pt>
                <c:pt idx="82">
                  <c:v>1640</c:v>
                </c:pt>
                <c:pt idx="83">
                  <c:v>1660</c:v>
                </c:pt>
                <c:pt idx="84">
                  <c:v>1680</c:v>
                </c:pt>
                <c:pt idx="85">
                  <c:v>1700</c:v>
                </c:pt>
                <c:pt idx="86">
                  <c:v>1720</c:v>
                </c:pt>
                <c:pt idx="87">
                  <c:v>1740</c:v>
                </c:pt>
                <c:pt idx="88">
                  <c:v>1760</c:v>
                </c:pt>
                <c:pt idx="89">
                  <c:v>1780</c:v>
                </c:pt>
                <c:pt idx="90">
                  <c:v>1800</c:v>
                </c:pt>
                <c:pt idx="91">
                  <c:v>1820</c:v>
                </c:pt>
                <c:pt idx="92">
                  <c:v>1840</c:v>
                </c:pt>
                <c:pt idx="93">
                  <c:v>1860</c:v>
                </c:pt>
                <c:pt idx="94">
                  <c:v>1880</c:v>
                </c:pt>
                <c:pt idx="95">
                  <c:v>1900</c:v>
                </c:pt>
                <c:pt idx="96">
                  <c:v>1920</c:v>
                </c:pt>
                <c:pt idx="97">
                  <c:v>1940</c:v>
                </c:pt>
                <c:pt idx="98">
                  <c:v>1960</c:v>
                </c:pt>
                <c:pt idx="99">
                  <c:v>1980</c:v>
                </c:pt>
                <c:pt idx="100">
                  <c:v>2000</c:v>
                </c:pt>
                <c:pt idx="101">
                  <c:v>2020</c:v>
                </c:pt>
                <c:pt idx="102">
                  <c:v>2040</c:v>
                </c:pt>
                <c:pt idx="103">
                  <c:v>2060</c:v>
                </c:pt>
                <c:pt idx="104">
                  <c:v>2080</c:v>
                </c:pt>
                <c:pt idx="105">
                  <c:v>2100</c:v>
                </c:pt>
                <c:pt idx="106">
                  <c:v>2120</c:v>
                </c:pt>
                <c:pt idx="107">
                  <c:v>2140</c:v>
                </c:pt>
                <c:pt idx="108">
                  <c:v>2160</c:v>
                </c:pt>
                <c:pt idx="109">
                  <c:v>2180</c:v>
                </c:pt>
                <c:pt idx="110">
                  <c:v>2200</c:v>
                </c:pt>
                <c:pt idx="111">
                  <c:v>2220</c:v>
                </c:pt>
                <c:pt idx="112">
                  <c:v>2240</c:v>
                </c:pt>
                <c:pt idx="113">
                  <c:v>2260</c:v>
                </c:pt>
                <c:pt idx="114">
                  <c:v>2280</c:v>
                </c:pt>
                <c:pt idx="115">
                  <c:v>2300</c:v>
                </c:pt>
                <c:pt idx="116">
                  <c:v>2320</c:v>
                </c:pt>
                <c:pt idx="117">
                  <c:v>2340</c:v>
                </c:pt>
                <c:pt idx="118">
                  <c:v>2360</c:v>
                </c:pt>
                <c:pt idx="119">
                  <c:v>2380</c:v>
                </c:pt>
                <c:pt idx="120">
                  <c:v>2400</c:v>
                </c:pt>
                <c:pt idx="121">
                  <c:v>2420</c:v>
                </c:pt>
                <c:pt idx="122">
                  <c:v>2440</c:v>
                </c:pt>
                <c:pt idx="123">
                  <c:v>2460</c:v>
                </c:pt>
                <c:pt idx="124">
                  <c:v>2480</c:v>
                </c:pt>
                <c:pt idx="125">
                  <c:v>2500</c:v>
                </c:pt>
                <c:pt idx="126">
                  <c:v>2520</c:v>
                </c:pt>
                <c:pt idx="127">
                  <c:v>2540</c:v>
                </c:pt>
                <c:pt idx="128">
                  <c:v>2560</c:v>
                </c:pt>
                <c:pt idx="129">
                  <c:v>2580</c:v>
                </c:pt>
                <c:pt idx="130">
                  <c:v>2600</c:v>
                </c:pt>
                <c:pt idx="131">
                  <c:v>2620</c:v>
                </c:pt>
                <c:pt idx="132">
                  <c:v>2640</c:v>
                </c:pt>
                <c:pt idx="133">
                  <c:v>2660</c:v>
                </c:pt>
                <c:pt idx="134">
                  <c:v>2680</c:v>
                </c:pt>
                <c:pt idx="135">
                  <c:v>2700</c:v>
                </c:pt>
                <c:pt idx="136">
                  <c:v>2720</c:v>
                </c:pt>
                <c:pt idx="137">
                  <c:v>2740</c:v>
                </c:pt>
                <c:pt idx="138">
                  <c:v>2760</c:v>
                </c:pt>
                <c:pt idx="139">
                  <c:v>2780</c:v>
                </c:pt>
                <c:pt idx="140">
                  <c:v>2800</c:v>
                </c:pt>
                <c:pt idx="141">
                  <c:v>2820</c:v>
                </c:pt>
                <c:pt idx="142">
                  <c:v>2840</c:v>
                </c:pt>
                <c:pt idx="143">
                  <c:v>2860</c:v>
                </c:pt>
                <c:pt idx="144">
                  <c:v>2880</c:v>
                </c:pt>
                <c:pt idx="145">
                  <c:v>2900</c:v>
                </c:pt>
                <c:pt idx="146">
                  <c:v>2920</c:v>
                </c:pt>
                <c:pt idx="147">
                  <c:v>2940</c:v>
                </c:pt>
                <c:pt idx="148">
                  <c:v>2960</c:v>
                </c:pt>
                <c:pt idx="149">
                  <c:v>2980</c:v>
                </c:pt>
                <c:pt idx="150">
                  <c:v>3000</c:v>
                </c:pt>
                <c:pt idx="151">
                  <c:v>3020</c:v>
                </c:pt>
                <c:pt idx="152">
                  <c:v>3040</c:v>
                </c:pt>
                <c:pt idx="153">
                  <c:v>3060</c:v>
                </c:pt>
                <c:pt idx="154">
                  <c:v>3080</c:v>
                </c:pt>
                <c:pt idx="155">
                  <c:v>3100</c:v>
                </c:pt>
                <c:pt idx="156">
                  <c:v>3120</c:v>
                </c:pt>
                <c:pt idx="157">
                  <c:v>3140</c:v>
                </c:pt>
                <c:pt idx="158">
                  <c:v>3160</c:v>
                </c:pt>
                <c:pt idx="159">
                  <c:v>3180</c:v>
                </c:pt>
                <c:pt idx="160">
                  <c:v>3200</c:v>
                </c:pt>
                <c:pt idx="161">
                  <c:v>3220</c:v>
                </c:pt>
                <c:pt idx="162">
                  <c:v>3240</c:v>
                </c:pt>
                <c:pt idx="163">
                  <c:v>3260</c:v>
                </c:pt>
                <c:pt idx="164">
                  <c:v>3280</c:v>
                </c:pt>
                <c:pt idx="165">
                  <c:v>3300</c:v>
                </c:pt>
                <c:pt idx="166">
                  <c:v>3320</c:v>
                </c:pt>
                <c:pt idx="167">
                  <c:v>3340</c:v>
                </c:pt>
                <c:pt idx="168">
                  <c:v>3360</c:v>
                </c:pt>
                <c:pt idx="169">
                  <c:v>3380</c:v>
                </c:pt>
                <c:pt idx="170">
                  <c:v>3400</c:v>
                </c:pt>
                <c:pt idx="171">
                  <c:v>3420</c:v>
                </c:pt>
                <c:pt idx="172">
                  <c:v>3440</c:v>
                </c:pt>
                <c:pt idx="173">
                  <c:v>3460</c:v>
                </c:pt>
                <c:pt idx="174">
                  <c:v>3480</c:v>
                </c:pt>
                <c:pt idx="175">
                  <c:v>3500</c:v>
                </c:pt>
                <c:pt idx="176">
                  <c:v>3520</c:v>
                </c:pt>
                <c:pt idx="177">
                  <c:v>3540</c:v>
                </c:pt>
                <c:pt idx="178">
                  <c:v>3560</c:v>
                </c:pt>
                <c:pt idx="179">
                  <c:v>3580</c:v>
                </c:pt>
                <c:pt idx="180">
                  <c:v>3600</c:v>
                </c:pt>
              </c:numCache>
            </c:numRef>
          </c:cat>
          <c:val>
            <c:numRef>
              <c:f>[1]Sheet1!$C$6:$C$184</c:f>
              <c:numCache>
                <c:formatCode>General</c:formatCode>
                <c:ptCount val="179"/>
                <c:pt idx="0">
                  <c:v>8.1283136153768463E-6</c:v>
                </c:pt>
                <c:pt idx="1">
                  <c:v>8.1219142072607723E-6</c:v>
                </c:pt>
                <c:pt idx="2">
                  <c:v>8.0791219484543034E-6</c:v>
                </c:pt>
                <c:pt idx="3">
                  <c:v>8.0533374509411397E-6</c:v>
                </c:pt>
                <c:pt idx="4">
                  <c:v>8.0640910108801585E-6</c:v>
                </c:pt>
                <c:pt idx="5">
                  <c:v>8.0188291510073003E-6</c:v>
                </c:pt>
                <c:pt idx="6">
                  <c:v>7.9580795703544497E-6</c:v>
                </c:pt>
                <c:pt idx="7">
                  <c:v>7.9231563976994823E-6</c:v>
                </c:pt>
                <c:pt idx="8">
                  <c:v>7.8902755403930608E-6</c:v>
                </c:pt>
                <c:pt idx="9">
                  <c:v>7.8880786099480269E-6</c:v>
                </c:pt>
                <c:pt idx="10">
                  <c:v>7.8638718672203716E-6</c:v>
                </c:pt>
                <c:pt idx="11">
                  <c:v>7.8285284439908232E-6</c:v>
                </c:pt>
                <c:pt idx="12">
                  <c:v>7.8174508546805917E-6</c:v>
                </c:pt>
                <c:pt idx="13">
                  <c:v>7.7707525367001998E-6</c:v>
                </c:pt>
                <c:pt idx="14">
                  <c:v>7.7796690657800006E-6</c:v>
                </c:pt>
                <c:pt idx="15">
                  <c:v>7.75065284135368E-6</c:v>
                </c:pt>
                <c:pt idx="16">
                  <c:v>7.768521805338978E-6</c:v>
                </c:pt>
                <c:pt idx="17">
                  <c:v>7.7461791596872486E-6</c:v>
                </c:pt>
                <c:pt idx="18">
                  <c:v>7.7170370135242095E-6</c:v>
                </c:pt>
                <c:pt idx="19">
                  <c:v>7.8285284439908232E-6</c:v>
                </c:pt>
                <c:pt idx="20">
                  <c:v>7.8263141804918603E-6</c:v>
                </c:pt>
                <c:pt idx="21">
                  <c:v>7.8085774683308766E-6</c:v>
                </c:pt>
                <c:pt idx="22">
                  <c:v>7.8152334526065763E-6</c:v>
                </c:pt>
                <c:pt idx="23">
                  <c:v>7.8107967599682201E-6</c:v>
                </c:pt>
                <c:pt idx="24">
                  <c:v>7.781896601707047E-6</c:v>
                </c:pt>
                <c:pt idx="25">
                  <c:v>7.7662904332391377E-6</c:v>
                </c:pt>
                <c:pt idx="26">
                  <c:v>7.7372240362775707E-6</c:v>
                </c:pt>
                <c:pt idx="27">
                  <c:v>7.7237718834724075E-6</c:v>
                </c:pt>
                <c:pt idx="28">
                  <c:v>7.6990485577933134E-6</c:v>
                </c:pt>
                <c:pt idx="29">
                  <c:v>7.6561565886387443E-6</c:v>
                </c:pt>
                <c:pt idx="30">
                  <c:v>7.6561565886387443E-6</c:v>
                </c:pt>
                <c:pt idx="31">
                  <c:v>7.6243975799587363E-6</c:v>
                </c:pt>
                <c:pt idx="32">
                  <c:v>7.5925057263596997E-6</c:v>
                </c:pt>
                <c:pt idx="33">
                  <c:v>7.5787967069431499E-6</c:v>
                </c:pt>
                <c:pt idx="34">
                  <c:v>7.5144906028433308E-6</c:v>
                </c:pt>
                <c:pt idx="35">
                  <c:v>7.5121837752823457E-6</c:v>
                </c:pt>
                <c:pt idx="36">
                  <c:v>7.4798134883925749E-6</c:v>
                </c:pt>
                <c:pt idx="37">
                  <c:v>7.4728587556117539E-6</c:v>
                </c:pt>
                <c:pt idx="38">
                  <c:v>7.4403173809218273E-6</c:v>
                </c:pt>
                <c:pt idx="39">
                  <c:v>7.4193225573093075E-6</c:v>
                </c:pt>
                <c:pt idx="40">
                  <c:v>7.4052929401723359E-6</c:v>
                </c:pt>
                <c:pt idx="41">
                  <c:v>7.3771536632024447E-6</c:v>
                </c:pt>
                <c:pt idx="42">
                  <c:v>7.3512647046506002E-6</c:v>
                </c:pt>
                <c:pt idx="43">
                  <c:v>7.3441882409171296E-6</c:v>
                </c:pt>
                <c:pt idx="44">
                  <c:v>7.3465478195293098E-6</c:v>
                </c:pt>
                <c:pt idx="45">
                  <c:v>7.2944607778307874E-6</c:v>
                </c:pt>
                <c:pt idx="46">
                  <c:v>7.2825708583085312E-6</c:v>
                </c:pt>
                <c:pt idx="47">
                  <c:v>7.2611199402596238E-6</c:v>
                </c:pt>
                <c:pt idx="48">
                  <c:v>7.2276253039542741E-6</c:v>
                </c:pt>
                <c:pt idx="49">
                  <c:v>7.230022923958508E-6</c:v>
                </c:pt>
                <c:pt idx="50">
                  <c:v>7.1891546365809578E-6</c:v>
                </c:pt>
                <c:pt idx="51">
                  <c:v>7.1795047602360299E-6</c:v>
                </c:pt>
                <c:pt idx="52">
                  <c:v>7.1237643019914185E-6</c:v>
                </c:pt>
                <c:pt idx="53">
                  <c:v>7.1188966797612989E-6</c:v>
                </c:pt>
                <c:pt idx="54">
                  <c:v>7.0896207640360762E-6</c:v>
                </c:pt>
                <c:pt idx="55">
                  <c:v>7.0847296832441423E-6</c:v>
                </c:pt>
                <c:pt idx="56">
                  <c:v>7.0749373776888641E-6</c:v>
                </c:pt>
                <c:pt idx="57">
                  <c:v>7.0577681509086913E-6</c:v>
                </c:pt>
                <c:pt idx="58">
                  <c:v>7.0503971116643378E-6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D4-4988-913E-786186AF5A60}"/>
            </c:ext>
          </c:extLst>
        </c:ser>
        <c:ser>
          <c:idx val="1"/>
          <c:order val="1"/>
          <c:tx>
            <c:strRef>
              <c:f>[1]Sheet1!$D$3</c:f>
              <c:strCache>
                <c:ptCount val="1"/>
                <c:pt idx="0">
                  <c:v>Model Radius (m)</c:v>
                </c:pt>
              </c:strCache>
            </c:strRef>
          </c:tx>
          <c:marker>
            <c:symbol val="none"/>
          </c:marker>
          <c:val>
            <c:numRef>
              <c:f>[1]Sheet1!$D$4:$D$184</c:f>
              <c:numCache>
                <c:formatCode>General</c:formatCode>
                <c:ptCount val="181"/>
                <c:pt idx="1">
                  <c:v>8.1623590570133128E-6</c:v>
                </c:pt>
                <c:pt idx="2">
                  <c:v>8.1436291081704565E-6</c:v>
                </c:pt>
                <c:pt idx="3">
                  <c:v>8.1248993539303094E-6</c:v>
                </c:pt>
                <c:pt idx="4">
                  <c:v>8.1061697970837148E-6</c:v>
                </c:pt>
                <c:pt idx="5">
                  <c:v>8.0874404404391188E-6</c:v>
                </c:pt>
                <c:pt idx="6">
                  <c:v>8.0687112868227095E-6</c:v>
                </c:pt>
                <c:pt idx="7">
                  <c:v>8.0499823390785678E-6</c:v>
                </c:pt>
                <c:pt idx="8">
                  <c:v>8.0312536000688196E-6</c:v>
                </c:pt>
                <c:pt idx="9">
                  <c:v>8.0125250726737802E-6</c:v>
                </c:pt>
                <c:pt idx="10">
                  <c:v>7.9937967597921116E-6</c:v>
                </c:pt>
                <c:pt idx="11">
                  <c:v>7.975068664340973E-6</c:v>
                </c:pt>
                <c:pt idx="12">
                  <c:v>7.9563407892561775E-6</c:v>
                </c:pt>
                <c:pt idx="13">
                  <c:v>7.9376131374923486E-6</c:v>
                </c:pt>
                <c:pt idx="14">
                  <c:v>7.9188857120230769E-6</c:v>
                </c:pt>
                <c:pt idx="15">
                  <c:v>7.900158515841084E-6</c:v>
                </c:pt>
                <c:pt idx="16">
                  <c:v>7.8814315519583816E-6</c:v>
                </c:pt>
                <c:pt idx="17">
                  <c:v>7.8627048234064381E-6</c:v>
                </c:pt>
                <c:pt idx="18">
                  <c:v>7.843978333236339E-6</c:v>
                </c:pt>
                <c:pt idx="19">
                  <c:v>7.8252520845189581E-6</c:v>
                </c:pt>
                <c:pt idx="20">
                  <c:v>7.8065260803451239E-6</c:v>
                </c:pt>
                <c:pt idx="21">
                  <c:v>7.7878003238257951E-6</c:v>
                </c:pt>
                <c:pt idx="22">
                  <c:v>7.7690748180922256E-6</c:v>
                </c:pt>
                <c:pt idx="23">
                  <c:v>7.7503495662961453E-6</c:v>
                </c:pt>
                <c:pt idx="24">
                  <c:v>7.7316245716099316E-6</c:v>
                </c:pt>
                <c:pt idx="25">
                  <c:v>7.7128998372267918E-6</c:v>
                </c:pt>
                <c:pt idx="26">
                  <c:v>7.69417536636094E-6</c:v>
                </c:pt>
                <c:pt idx="27">
                  <c:v>7.675451162247781E-6</c:v>
                </c:pt>
                <c:pt idx="28">
                  <c:v>7.6567272281440905E-6</c:v>
                </c:pt>
                <c:pt idx="29">
                  <c:v>7.6380035673282061E-6</c:v>
                </c:pt>
                <c:pt idx="30">
                  <c:v>7.619280183100214E-6</c:v>
                </c:pt>
                <c:pt idx="31">
                  <c:v>7.6005570787821359E-6</c:v>
                </c:pt>
                <c:pt idx="32">
                  <c:v>7.5818342577181231E-6</c:v>
                </c:pt>
                <c:pt idx="33">
                  <c:v>7.563111723274652E-6</c:v>
                </c:pt>
                <c:pt idx="34">
                  <c:v>7.5443894788407178E-6</c:v>
                </c:pt>
                <c:pt idx="35">
                  <c:v>7.5256675278280351E-6</c:v>
                </c:pt>
                <c:pt idx="36">
                  <c:v>7.5069458736712371E-6</c:v>
                </c:pt>
                <c:pt idx="37">
                  <c:v>7.4882245198280792E-6</c:v>
                </c:pt>
                <c:pt idx="38">
                  <c:v>7.469503469779643E-6</c:v>
                </c:pt>
                <c:pt idx="39">
                  <c:v>7.4507827270305453E-6</c:v>
                </c:pt>
                <c:pt idx="40">
                  <c:v>7.4320622951091466E-6</c:v>
                </c:pt>
                <c:pt idx="41">
                  <c:v>7.4133421775677635E-6</c:v>
                </c:pt>
                <c:pt idx="42">
                  <c:v>7.3946223779828831E-6</c:v>
                </c:pt>
                <c:pt idx="43">
                  <c:v>7.3759028999553791E-6</c:v>
                </c:pt>
                <c:pt idx="44">
                  <c:v>7.357183747110731E-6</c:v>
                </c:pt>
                <c:pt idx="45">
                  <c:v>7.338464923099246E-6</c:v>
                </c:pt>
                <c:pt idx="46">
                  <c:v>7.3197464315962849E-6</c:v>
                </c:pt>
                <c:pt idx="47">
                  <c:v>7.3010282763024853E-6</c:v>
                </c:pt>
                <c:pt idx="48">
                  <c:v>7.2823104609439928E-6</c:v>
                </c:pt>
                <c:pt idx="49">
                  <c:v>7.2635929892726922E-6</c:v>
                </c:pt>
                <c:pt idx="50">
                  <c:v>7.2448758650664428E-6</c:v>
                </c:pt>
                <c:pt idx="51">
                  <c:v>7.2261590921293146E-6</c:v>
                </c:pt>
                <c:pt idx="52">
                  <c:v>7.2074426742918285E-6</c:v>
                </c:pt>
                <c:pt idx="53">
                  <c:v>7.1887266154111989E-6</c:v>
                </c:pt>
                <c:pt idx="54">
                  <c:v>7.1700109193715775E-6</c:v>
                </c:pt>
                <c:pt idx="55">
                  <c:v>7.1512955900843034E-6</c:v>
                </c:pt>
                <c:pt idx="56">
                  <c:v>7.1325806314881534E-6</c:v>
                </c:pt>
                <c:pt idx="57">
                  <c:v>7.1138660475495947E-6</c:v>
                </c:pt>
                <c:pt idx="58">
                  <c:v>7.0951518422630442E-6</c:v>
                </c:pt>
                <c:pt idx="59">
                  <c:v>7.0764380196511249E-6</c:v>
                </c:pt>
                <c:pt idx="60">
                  <c:v>7.0577245837649319E-6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4-4988-913E-786186AF5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50144"/>
        <c:axId val="46080768"/>
      </c:lineChart>
      <c:catAx>
        <c:axId val="733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080768"/>
        <c:crosses val="autoZero"/>
        <c:auto val="1"/>
        <c:lblAlgn val="ctr"/>
        <c:lblOffset val="100"/>
        <c:noMultiLvlLbl val="0"/>
      </c:catAx>
      <c:valAx>
        <c:axId val="460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350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2</xdr:row>
      <xdr:rowOff>19050</xdr:rowOff>
    </xdr:from>
    <xdr:to>
      <xdr:col>17</xdr:col>
      <xdr:colOff>228600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papers/Microbubbles/Glycerol%20paper/Radwa%20version/Dissolution/RS%20calculation%20for%20dissol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s values"/>
      <sheetName val="Sheet3"/>
    </sheetNames>
    <sheetDataSet>
      <sheetData sheetId="0">
        <row r="3">
          <cell r="C3" t="str">
            <v>True Radius (m)</v>
          </cell>
          <cell r="D3" t="str">
            <v>Model Radius (m)</v>
          </cell>
        </row>
        <row r="4">
          <cell r="B4">
            <v>0</v>
          </cell>
        </row>
        <row r="5">
          <cell r="B5">
            <v>20</v>
          </cell>
          <cell r="D5">
            <v>8.1623590570133128E-6</v>
          </cell>
        </row>
        <row r="6">
          <cell r="B6">
            <v>40</v>
          </cell>
          <cell r="C6">
            <v>8.1283136153768463E-6</v>
          </cell>
          <cell r="D6">
            <v>8.1436291081704565E-6</v>
          </cell>
        </row>
        <row r="7">
          <cell r="B7">
            <v>60</v>
          </cell>
          <cell r="C7">
            <v>8.1219142072607723E-6</v>
          </cell>
          <cell r="D7">
            <v>8.1248993539303094E-6</v>
          </cell>
        </row>
        <row r="8">
          <cell r="B8">
            <v>80</v>
          </cell>
          <cell r="C8">
            <v>8.0791219484543034E-6</v>
          </cell>
          <cell r="D8">
            <v>8.1061697970837148E-6</v>
          </cell>
        </row>
        <row r="9">
          <cell r="B9">
            <v>100</v>
          </cell>
          <cell r="C9">
            <v>8.0533374509411397E-6</v>
          </cell>
          <cell r="D9">
            <v>8.0874404404391188E-6</v>
          </cell>
        </row>
        <row r="10">
          <cell r="B10">
            <v>120</v>
          </cell>
          <cell r="C10">
            <v>8.0640910108801585E-6</v>
          </cell>
          <cell r="D10">
            <v>8.0687112868227095E-6</v>
          </cell>
        </row>
        <row r="11">
          <cell r="B11">
            <v>140</v>
          </cell>
          <cell r="C11">
            <v>8.0188291510073003E-6</v>
          </cell>
          <cell r="D11">
            <v>8.0499823390785678E-6</v>
          </cell>
        </row>
        <row r="12">
          <cell r="B12">
            <v>160</v>
          </cell>
          <cell r="C12">
            <v>7.9580795703544497E-6</v>
          </cell>
          <cell r="D12">
            <v>8.0312536000688196E-6</v>
          </cell>
        </row>
        <row r="13">
          <cell r="B13">
            <v>180</v>
          </cell>
          <cell r="C13">
            <v>7.9231563976994823E-6</v>
          </cell>
          <cell r="D13">
            <v>8.0125250726737802E-6</v>
          </cell>
        </row>
        <row r="14">
          <cell r="B14">
            <v>200</v>
          </cell>
          <cell r="C14">
            <v>7.8902755403930608E-6</v>
          </cell>
          <cell r="D14">
            <v>7.9937967597921116E-6</v>
          </cell>
        </row>
        <row r="15">
          <cell r="B15">
            <v>220</v>
          </cell>
          <cell r="C15">
            <v>7.8880786099480269E-6</v>
          </cell>
          <cell r="D15">
            <v>7.975068664340973E-6</v>
          </cell>
        </row>
        <row r="16">
          <cell r="B16">
            <v>240</v>
          </cell>
          <cell r="C16">
            <v>7.8638718672203716E-6</v>
          </cell>
          <cell r="D16">
            <v>7.9563407892561775E-6</v>
          </cell>
        </row>
        <row r="17">
          <cell r="B17">
            <v>260</v>
          </cell>
          <cell r="C17">
            <v>7.8285284439908232E-6</v>
          </cell>
          <cell r="D17">
            <v>7.9376131374923486E-6</v>
          </cell>
        </row>
        <row r="18">
          <cell r="B18">
            <v>280</v>
          </cell>
          <cell r="C18">
            <v>7.8174508546805917E-6</v>
          </cell>
          <cell r="D18">
            <v>7.9188857120230769E-6</v>
          </cell>
        </row>
        <row r="19">
          <cell r="B19">
            <v>300</v>
          </cell>
          <cell r="C19">
            <v>7.7707525367001998E-6</v>
          </cell>
          <cell r="D19">
            <v>7.900158515841084E-6</v>
          </cell>
        </row>
        <row r="20">
          <cell r="B20">
            <v>320</v>
          </cell>
          <cell r="C20">
            <v>7.7796690657800006E-6</v>
          </cell>
          <cell r="D20">
            <v>7.8814315519583816E-6</v>
          </cell>
        </row>
        <row r="21">
          <cell r="B21">
            <v>340</v>
          </cell>
          <cell r="C21">
            <v>7.75065284135368E-6</v>
          </cell>
          <cell r="D21">
            <v>7.8627048234064381E-6</v>
          </cell>
        </row>
        <row r="22">
          <cell r="B22">
            <v>360</v>
          </cell>
          <cell r="C22">
            <v>7.768521805338978E-6</v>
          </cell>
          <cell r="D22">
            <v>7.843978333236339E-6</v>
          </cell>
        </row>
        <row r="23">
          <cell r="B23">
            <v>380</v>
          </cell>
          <cell r="C23">
            <v>7.7461791596872486E-6</v>
          </cell>
          <cell r="D23">
            <v>7.8252520845189581E-6</v>
          </cell>
        </row>
        <row r="24">
          <cell r="B24">
            <v>400</v>
          </cell>
          <cell r="C24">
            <v>7.7170370135242095E-6</v>
          </cell>
          <cell r="D24">
            <v>7.8065260803451239E-6</v>
          </cell>
        </row>
        <row r="25">
          <cell r="B25">
            <v>420</v>
          </cell>
          <cell r="C25">
            <v>7.8285284439908232E-6</v>
          </cell>
          <cell r="D25">
            <v>7.7878003238257951E-6</v>
          </cell>
        </row>
        <row r="26">
          <cell r="B26">
            <v>440</v>
          </cell>
          <cell r="C26">
            <v>7.8263141804918603E-6</v>
          </cell>
          <cell r="D26">
            <v>7.7690748180922256E-6</v>
          </cell>
        </row>
        <row r="27">
          <cell r="B27">
            <v>460</v>
          </cell>
          <cell r="C27">
            <v>7.8085774683308766E-6</v>
          </cell>
          <cell r="D27">
            <v>7.7503495662961453E-6</v>
          </cell>
        </row>
        <row r="28">
          <cell r="B28">
            <v>480</v>
          </cell>
          <cell r="C28">
            <v>7.8152334526065763E-6</v>
          </cell>
          <cell r="D28">
            <v>7.7316245716099316E-6</v>
          </cell>
        </row>
        <row r="29">
          <cell r="B29">
            <v>500</v>
          </cell>
          <cell r="C29">
            <v>7.8107967599682201E-6</v>
          </cell>
          <cell r="D29">
            <v>7.7128998372267918E-6</v>
          </cell>
        </row>
        <row r="30">
          <cell r="B30">
            <v>520</v>
          </cell>
          <cell r="C30">
            <v>7.781896601707047E-6</v>
          </cell>
          <cell r="D30">
            <v>7.69417536636094E-6</v>
          </cell>
        </row>
        <row r="31">
          <cell r="B31">
            <v>540</v>
          </cell>
          <cell r="C31">
            <v>7.7662904332391377E-6</v>
          </cell>
          <cell r="D31">
            <v>7.675451162247781E-6</v>
          </cell>
        </row>
        <row r="32">
          <cell r="B32">
            <v>560</v>
          </cell>
          <cell r="C32">
            <v>7.7372240362775707E-6</v>
          </cell>
          <cell r="D32">
            <v>7.6567272281440905E-6</v>
          </cell>
        </row>
        <row r="33">
          <cell r="B33">
            <v>580</v>
          </cell>
          <cell r="C33">
            <v>7.7237718834724075E-6</v>
          </cell>
          <cell r="D33">
            <v>7.6380035673282061E-6</v>
          </cell>
        </row>
        <row r="34">
          <cell r="B34">
            <v>600</v>
          </cell>
          <cell r="C34">
            <v>7.6990485577933134E-6</v>
          </cell>
          <cell r="D34">
            <v>7.619280183100214E-6</v>
          </cell>
        </row>
        <row r="35">
          <cell r="B35">
            <v>620</v>
          </cell>
          <cell r="C35">
            <v>7.6561565886387443E-6</v>
          </cell>
          <cell r="D35">
            <v>7.6005570787821359E-6</v>
          </cell>
        </row>
        <row r="36">
          <cell r="B36">
            <v>640</v>
          </cell>
          <cell r="C36">
            <v>7.6561565886387443E-6</v>
          </cell>
          <cell r="D36">
            <v>7.5818342577181231E-6</v>
          </cell>
        </row>
        <row r="37">
          <cell r="B37">
            <v>660</v>
          </cell>
          <cell r="C37">
            <v>7.6243975799587363E-6</v>
          </cell>
          <cell r="D37">
            <v>7.563111723274652E-6</v>
          </cell>
        </row>
        <row r="38">
          <cell r="B38">
            <v>680</v>
          </cell>
          <cell r="C38">
            <v>7.5925057263596997E-6</v>
          </cell>
          <cell r="D38">
            <v>7.5443894788407178E-6</v>
          </cell>
        </row>
        <row r="39">
          <cell r="B39">
            <v>700</v>
          </cell>
          <cell r="C39">
            <v>7.5787967069431499E-6</v>
          </cell>
          <cell r="D39">
            <v>7.5256675278280351E-6</v>
          </cell>
        </row>
        <row r="40">
          <cell r="B40">
            <v>720</v>
          </cell>
          <cell r="C40">
            <v>7.5144906028433308E-6</v>
          </cell>
          <cell r="D40">
            <v>7.5069458736712371E-6</v>
          </cell>
        </row>
        <row r="41">
          <cell r="B41">
            <v>740</v>
          </cell>
          <cell r="C41">
            <v>7.5121837752823457E-6</v>
          </cell>
          <cell r="D41">
            <v>7.4882245198280792E-6</v>
          </cell>
        </row>
        <row r="42">
          <cell r="B42">
            <v>760</v>
          </cell>
          <cell r="C42">
            <v>7.4798134883925749E-6</v>
          </cell>
          <cell r="D42">
            <v>7.469503469779643E-6</v>
          </cell>
        </row>
        <row r="43">
          <cell r="B43">
            <v>780</v>
          </cell>
          <cell r="C43">
            <v>7.4728587556117539E-6</v>
          </cell>
          <cell r="D43">
            <v>7.4507827270305453E-6</v>
          </cell>
        </row>
        <row r="44">
          <cell r="B44">
            <v>800</v>
          </cell>
          <cell r="C44">
            <v>7.4403173809218273E-6</v>
          </cell>
          <cell r="D44">
            <v>7.4320622951091466E-6</v>
          </cell>
        </row>
        <row r="45">
          <cell r="B45">
            <v>820</v>
          </cell>
          <cell r="C45">
            <v>7.4193225573093075E-6</v>
          </cell>
          <cell r="D45">
            <v>7.4133421775677635E-6</v>
          </cell>
        </row>
        <row r="46">
          <cell r="B46">
            <v>840</v>
          </cell>
          <cell r="C46">
            <v>7.4052929401723359E-6</v>
          </cell>
          <cell r="D46">
            <v>7.3946223779828831E-6</v>
          </cell>
        </row>
        <row r="47">
          <cell r="B47">
            <v>860</v>
          </cell>
          <cell r="C47">
            <v>7.3771536632024447E-6</v>
          </cell>
          <cell r="D47">
            <v>7.3759028999553791E-6</v>
          </cell>
        </row>
        <row r="48">
          <cell r="B48">
            <v>880</v>
          </cell>
          <cell r="C48">
            <v>7.3512647046506002E-6</v>
          </cell>
          <cell r="D48">
            <v>7.357183747110731E-6</v>
          </cell>
        </row>
        <row r="49">
          <cell r="B49">
            <v>900</v>
          </cell>
          <cell r="C49">
            <v>7.3441882409171296E-6</v>
          </cell>
          <cell r="D49">
            <v>7.338464923099246E-6</v>
          </cell>
        </row>
        <row r="50">
          <cell r="B50">
            <v>920</v>
          </cell>
          <cell r="C50">
            <v>7.3465478195293098E-6</v>
          </cell>
          <cell r="D50">
            <v>7.3197464315962849E-6</v>
          </cell>
        </row>
        <row r="51">
          <cell r="B51">
            <v>940</v>
          </cell>
          <cell r="C51">
            <v>7.2944607778307874E-6</v>
          </cell>
          <cell r="D51">
            <v>7.3010282763024853E-6</v>
          </cell>
        </row>
        <row r="52">
          <cell r="B52">
            <v>960</v>
          </cell>
          <cell r="C52">
            <v>7.2825708583085312E-6</v>
          </cell>
          <cell r="D52">
            <v>7.2823104609439928E-6</v>
          </cell>
        </row>
        <row r="53">
          <cell r="B53">
            <v>980</v>
          </cell>
          <cell r="C53">
            <v>7.2611199402596238E-6</v>
          </cell>
          <cell r="D53">
            <v>7.2635929892726922E-6</v>
          </cell>
        </row>
        <row r="54">
          <cell r="B54">
            <v>1000</v>
          </cell>
          <cell r="C54">
            <v>7.2276253039542741E-6</v>
          </cell>
          <cell r="D54">
            <v>7.2448758650664428E-6</v>
          </cell>
        </row>
        <row r="55">
          <cell r="B55">
            <v>1020</v>
          </cell>
          <cell r="C55">
            <v>7.230022923958508E-6</v>
          </cell>
          <cell r="D55">
            <v>7.2261590921293146E-6</v>
          </cell>
        </row>
        <row r="56">
          <cell r="B56">
            <v>1040</v>
          </cell>
          <cell r="C56">
            <v>7.1891546365809578E-6</v>
          </cell>
          <cell r="D56">
            <v>7.2074426742918285E-6</v>
          </cell>
        </row>
        <row r="57">
          <cell r="B57">
            <v>1060</v>
          </cell>
          <cell r="C57">
            <v>7.1795047602360299E-6</v>
          </cell>
          <cell r="D57">
            <v>7.1887266154111989E-6</v>
          </cell>
        </row>
        <row r="58">
          <cell r="B58">
            <v>1080</v>
          </cell>
          <cell r="C58">
            <v>7.1237643019914185E-6</v>
          </cell>
          <cell r="D58">
            <v>7.1700109193715775E-6</v>
          </cell>
        </row>
        <row r="59">
          <cell r="B59">
            <v>1100</v>
          </cell>
          <cell r="C59">
            <v>7.1188966797612989E-6</v>
          </cell>
          <cell r="D59">
            <v>7.1512955900843034E-6</v>
          </cell>
        </row>
        <row r="60">
          <cell r="B60">
            <v>1120</v>
          </cell>
          <cell r="C60">
            <v>7.0896207640360762E-6</v>
          </cell>
          <cell r="D60">
            <v>7.1325806314881534E-6</v>
          </cell>
        </row>
        <row r="61">
          <cell r="B61">
            <v>1140</v>
          </cell>
          <cell r="C61">
            <v>7.0847296832441423E-6</v>
          </cell>
          <cell r="D61">
            <v>7.1138660475495947E-6</v>
          </cell>
        </row>
        <row r="62">
          <cell r="B62">
            <v>1160</v>
          </cell>
          <cell r="C62">
            <v>7.0749373776888641E-6</v>
          </cell>
          <cell r="D62">
            <v>7.0951518422630442E-6</v>
          </cell>
        </row>
        <row r="63">
          <cell r="B63">
            <v>1180</v>
          </cell>
          <cell r="C63">
            <v>7.0577681509086913E-6</v>
          </cell>
          <cell r="D63">
            <v>7.0764380196511249E-6</v>
          </cell>
        </row>
        <row r="64">
          <cell r="B64">
            <v>1200</v>
          </cell>
          <cell r="C64">
            <v>7.0503971116643378E-6</v>
          </cell>
          <cell r="D64">
            <v>7.0577245837649319E-6</v>
          </cell>
        </row>
        <row r="65">
          <cell r="B65">
            <v>1220</v>
          </cell>
        </row>
        <row r="66">
          <cell r="B66">
            <v>1240</v>
          </cell>
        </row>
        <row r="67">
          <cell r="B67">
            <v>1260</v>
          </cell>
        </row>
        <row r="68">
          <cell r="B68">
            <v>1280</v>
          </cell>
        </row>
        <row r="69">
          <cell r="B69">
            <v>1300</v>
          </cell>
        </row>
        <row r="70">
          <cell r="B70">
            <v>1320</v>
          </cell>
        </row>
        <row r="71">
          <cell r="B71">
            <v>1340</v>
          </cell>
        </row>
        <row r="72">
          <cell r="B72">
            <v>1360</v>
          </cell>
        </row>
        <row r="73">
          <cell r="B73">
            <v>1380</v>
          </cell>
        </row>
        <row r="74">
          <cell r="B74">
            <v>1400</v>
          </cell>
        </row>
        <row r="75">
          <cell r="B75">
            <v>1420</v>
          </cell>
        </row>
        <row r="76">
          <cell r="B76">
            <v>1440</v>
          </cell>
        </row>
        <row r="77">
          <cell r="B77">
            <v>1460</v>
          </cell>
        </row>
        <row r="78">
          <cell r="B78">
            <v>1480</v>
          </cell>
        </row>
        <row r="79">
          <cell r="B79">
            <v>1500</v>
          </cell>
        </row>
        <row r="80">
          <cell r="B80">
            <v>1520</v>
          </cell>
        </row>
        <row r="81">
          <cell r="B81">
            <v>1540</v>
          </cell>
        </row>
        <row r="82">
          <cell r="B82">
            <v>1560</v>
          </cell>
        </row>
        <row r="83">
          <cell r="B83">
            <v>1580</v>
          </cell>
        </row>
        <row r="84">
          <cell r="B84">
            <v>1600</v>
          </cell>
        </row>
        <row r="85">
          <cell r="B85">
            <v>1620</v>
          </cell>
        </row>
        <row r="86">
          <cell r="B86">
            <v>1640</v>
          </cell>
        </row>
        <row r="87">
          <cell r="B87">
            <v>1660</v>
          </cell>
        </row>
        <row r="88">
          <cell r="B88">
            <v>1680</v>
          </cell>
        </row>
        <row r="89">
          <cell r="B89">
            <v>1700</v>
          </cell>
        </row>
        <row r="90">
          <cell r="B90">
            <v>1720</v>
          </cell>
        </row>
        <row r="91">
          <cell r="B91">
            <v>1740</v>
          </cell>
        </row>
        <row r="92">
          <cell r="B92">
            <v>1760</v>
          </cell>
        </row>
        <row r="93">
          <cell r="B93">
            <v>1780</v>
          </cell>
        </row>
        <row r="94">
          <cell r="B94">
            <v>1800</v>
          </cell>
        </row>
        <row r="95">
          <cell r="B95">
            <v>1820</v>
          </cell>
        </row>
        <row r="96">
          <cell r="B96">
            <v>1840</v>
          </cell>
        </row>
        <row r="97">
          <cell r="B97">
            <v>1860</v>
          </cell>
        </row>
        <row r="98">
          <cell r="B98">
            <v>1880</v>
          </cell>
        </row>
        <row r="99">
          <cell r="B99">
            <v>1900</v>
          </cell>
        </row>
        <row r="100">
          <cell r="B100">
            <v>1920</v>
          </cell>
        </row>
        <row r="101">
          <cell r="B101">
            <v>1940</v>
          </cell>
        </row>
        <row r="102">
          <cell r="B102">
            <v>1960</v>
          </cell>
        </row>
        <row r="103">
          <cell r="B103">
            <v>1980</v>
          </cell>
        </row>
        <row r="104">
          <cell r="B104">
            <v>2000</v>
          </cell>
        </row>
        <row r="105">
          <cell r="B105">
            <v>2020</v>
          </cell>
        </row>
        <row r="106">
          <cell r="B106">
            <v>2040</v>
          </cell>
        </row>
        <row r="107">
          <cell r="B107">
            <v>2060</v>
          </cell>
        </row>
        <row r="108">
          <cell r="B108">
            <v>2080</v>
          </cell>
        </row>
        <row r="109">
          <cell r="B109">
            <v>2100</v>
          </cell>
        </row>
        <row r="110">
          <cell r="B110">
            <v>2120</v>
          </cell>
        </row>
        <row r="111">
          <cell r="B111">
            <v>2140</v>
          </cell>
        </row>
        <row r="112">
          <cell r="B112">
            <v>2160</v>
          </cell>
        </row>
        <row r="113">
          <cell r="B113">
            <v>2180</v>
          </cell>
        </row>
        <row r="114">
          <cell r="B114">
            <v>2200</v>
          </cell>
        </row>
        <row r="115">
          <cell r="B115">
            <v>2220</v>
          </cell>
        </row>
        <row r="116">
          <cell r="B116">
            <v>2240</v>
          </cell>
        </row>
        <row r="117">
          <cell r="B117">
            <v>2260</v>
          </cell>
        </row>
        <row r="118">
          <cell r="B118">
            <v>2280</v>
          </cell>
        </row>
        <row r="119">
          <cell r="B119">
            <v>2300</v>
          </cell>
        </row>
        <row r="120">
          <cell r="B120">
            <v>2320</v>
          </cell>
        </row>
        <row r="121">
          <cell r="B121">
            <v>2340</v>
          </cell>
        </row>
        <row r="122">
          <cell r="B122">
            <v>2360</v>
          </cell>
        </row>
        <row r="123">
          <cell r="B123">
            <v>2380</v>
          </cell>
        </row>
        <row r="124">
          <cell r="B124">
            <v>2400</v>
          </cell>
        </row>
        <row r="125">
          <cell r="B125">
            <v>2420</v>
          </cell>
        </row>
        <row r="126">
          <cell r="B126">
            <v>2440</v>
          </cell>
        </row>
        <row r="127">
          <cell r="B127">
            <v>2460</v>
          </cell>
        </row>
        <row r="128">
          <cell r="B128">
            <v>2480</v>
          </cell>
        </row>
        <row r="129">
          <cell r="B129">
            <v>2500</v>
          </cell>
        </row>
        <row r="130">
          <cell r="B130">
            <v>2520</v>
          </cell>
        </row>
        <row r="131">
          <cell r="B131">
            <v>2540</v>
          </cell>
        </row>
        <row r="132">
          <cell r="B132">
            <v>2560</v>
          </cell>
        </row>
        <row r="133">
          <cell r="B133">
            <v>2580</v>
          </cell>
        </row>
        <row r="134">
          <cell r="B134">
            <v>2600</v>
          </cell>
        </row>
        <row r="135">
          <cell r="B135">
            <v>2620</v>
          </cell>
        </row>
        <row r="136">
          <cell r="B136">
            <v>2640</v>
          </cell>
        </row>
        <row r="137">
          <cell r="B137">
            <v>2660</v>
          </cell>
        </row>
        <row r="138">
          <cell r="B138">
            <v>2680</v>
          </cell>
        </row>
        <row r="139">
          <cell r="B139">
            <v>2700</v>
          </cell>
        </row>
        <row r="140">
          <cell r="B140">
            <v>2720</v>
          </cell>
        </row>
        <row r="141">
          <cell r="B141">
            <v>2740</v>
          </cell>
        </row>
        <row r="142">
          <cell r="B142">
            <v>2760</v>
          </cell>
        </row>
        <row r="143">
          <cell r="B143">
            <v>2780</v>
          </cell>
        </row>
        <row r="144">
          <cell r="B144">
            <v>2800</v>
          </cell>
        </row>
        <row r="145">
          <cell r="B145">
            <v>2820</v>
          </cell>
        </row>
        <row r="146">
          <cell r="B146">
            <v>2840</v>
          </cell>
        </row>
        <row r="147">
          <cell r="B147">
            <v>2860</v>
          </cell>
        </row>
        <row r="148">
          <cell r="B148">
            <v>2880</v>
          </cell>
        </row>
        <row r="149">
          <cell r="B149">
            <v>2900</v>
          </cell>
        </row>
        <row r="150">
          <cell r="B150">
            <v>2920</v>
          </cell>
        </row>
        <row r="151">
          <cell r="B151">
            <v>2940</v>
          </cell>
        </row>
        <row r="152">
          <cell r="B152">
            <v>2960</v>
          </cell>
        </row>
        <row r="153">
          <cell r="B153">
            <v>2980</v>
          </cell>
        </row>
        <row r="154">
          <cell r="B154">
            <v>3000</v>
          </cell>
        </row>
        <row r="155">
          <cell r="B155">
            <v>3020</v>
          </cell>
        </row>
        <row r="156">
          <cell r="B156">
            <v>3040</v>
          </cell>
        </row>
        <row r="157">
          <cell r="B157">
            <v>3060</v>
          </cell>
        </row>
        <row r="158">
          <cell r="B158">
            <v>3080</v>
          </cell>
        </row>
        <row r="159">
          <cell r="B159">
            <v>3100</v>
          </cell>
        </row>
        <row r="160">
          <cell r="B160">
            <v>3120</v>
          </cell>
        </row>
        <row r="161">
          <cell r="B161">
            <v>3140</v>
          </cell>
        </row>
        <row r="162">
          <cell r="B162">
            <v>3160</v>
          </cell>
        </row>
        <row r="163">
          <cell r="B163">
            <v>3180</v>
          </cell>
        </row>
        <row r="164">
          <cell r="B164">
            <v>3200</v>
          </cell>
        </row>
        <row r="165">
          <cell r="B165">
            <v>3220</v>
          </cell>
        </row>
        <row r="166">
          <cell r="B166">
            <v>3240</v>
          </cell>
        </row>
        <row r="167">
          <cell r="B167">
            <v>3260</v>
          </cell>
        </row>
        <row r="168">
          <cell r="B168">
            <v>3280</v>
          </cell>
        </row>
        <row r="169">
          <cell r="B169">
            <v>3300</v>
          </cell>
        </row>
        <row r="170">
          <cell r="B170">
            <v>3320</v>
          </cell>
        </row>
        <row r="171">
          <cell r="B171">
            <v>3340</v>
          </cell>
        </row>
        <row r="172">
          <cell r="B172">
            <v>3360</v>
          </cell>
        </row>
        <row r="173">
          <cell r="B173">
            <v>3380</v>
          </cell>
        </row>
        <row r="174">
          <cell r="B174">
            <v>3400</v>
          </cell>
        </row>
        <row r="175">
          <cell r="B175">
            <v>3420</v>
          </cell>
        </row>
        <row r="176">
          <cell r="B176">
            <v>3440</v>
          </cell>
        </row>
        <row r="177">
          <cell r="B177">
            <v>3460</v>
          </cell>
        </row>
        <row r="178">
          <cell r="B178">
            <v>3480</v>
          </cell>
        </row>
        <row r="179">
          <cell r="B179">
            <v>3500</v>
          </cell>
        </row>
        <row r="180">
          <cell r="B180">
            <v>3520</v>
          </cell>
        </row>
        <row r="181">
          <cell r="B181">
            <v>3540</v>
          </cell>
        </row>
        <row r="182">
          <cell r="B182">
            <v>3560</v>
          </cell>
        </row>
        <row r="183">
          <cell r="B183">
            <v>3580</v>
          </cell>
        </row>
        <row r="184">
          <cell r="B184">
            <v>3600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workbookViewId="0">
      <selection sqref="A1:XFD1048576"/>
    </sheetView>
  </sheetViews>
  <sheetFormatPr defaultRowHeight="12.75"/>
  <cols>
    <col min="2" max="2" width="12" bestFit="1" customWidth="1"/>
    <col min="3" max="5" width="12.42578125" bestFit="1" customWidth="1"/>
    <col min="258" max="258" width="12" bestFit="1" customWidth="1"/>
    <col min="259" max="261" width="12.42578125" bestFit="1" customWidth="1"/>
    <col min="514" max="514" width="12" bestFit="1" customWidth="1"/>
    <col min="515" max="517" width="12.42578125" bestFit="1" customWidth="1"/>
    <col min="770" max="770" width="12" bestFit="1" customWidth="1"/>
    <col min="771" max="773" width="12.42578125" bestFit="1" customWidth="1"/>
    <col min="1026" max="1026" width="12" bestFit="1" customWidth="1"/>
    <col min="1027" max="1029" width="12.42578125" bestFit="1" customWidth="1"/>
    <col min="1282" max="1282" width="12" bestFit="1" customWidth="1"/>
    <col min="1283" max="1285" width="12.42578125" bestFit="1" customWidth="1"/>
    <col min="1538" max="1538" width="12" bestFit="1" customWidth="1"/>
    <col min="1539" max="1541" width="12.42578125" bestFit="1" customWidth="1"/>
    <col min="1794" max="1794" width="12" bestFit="1" customWidth="1"/>
    <col min="1795" max="1797" width="12.42578125" bestFit="1" customWidth="1"/>
    <col min="2050" max="2050" width="12" bestFit="1" customWidth="1"/>
    <col min="2051" max="2053" width="12.42578125" bestFit="1" customWidth="1"/>
    <col min="2306" max="2306" width="12" bestFit="1" customWidth="1"/>
    <col min="2307" max="2309" width="12.42578125" bestFit="1" customWidth="1"/>
    <col min="2562" max="2562" width="12" bestFit="1" customWidth="1"/>
    <col min="2563" max="2565" width="12.42578125" bestFit="1" customWidth="1"/>
    <col min="2818" max="2818" width="12" bestFit="1" customWidth="1"/>
    <col min="2819" max="2821" width="12.42578125" bestFit="1" customWidth="1"/>
    <col min="3074" max="3074" width="12" bestFit="1" customWidth="1"/>
    <col min="3075" max="3077" width="12.42578125" bestFit="1" customWidth="1"/>
    <col min="3330" max="3330" width="12" bestFit="1" customWidth="1"/>
    <col min="3331" max="3333" width="12.42578125" bestFit="1" customWidth="1"/>
    <col min="3586" max="3586" width="12" bestFit="1" customWidth="1"/>
    <col min="3587" max="3589" width="12.42578125" bestFit="1" customWidth="1"/>
    <col min="3842" max="3842" width="12" bestFit="1" customWidth="1"/>
    <col min="3843" max="3845" width="12.42578125" bestFit="1" customWidth="1"/>
    <col min="4098" max="4098" width="12" bestFit="1" customWidth="1"/>
    <col min="4099" max="4101" width="12.42578125" bestFit="1" customWidth="1"/>
    <col min="4354" max="4354" width="12" bestFit="1" customWidth="1"/>
    <col min="4355" max="4357" width="12.42578125" bestFit="1" customWidth="1"/>
    <col min="4610" max="4610" width="12" bestFit="1" customWidth="1"/>
    <col min="4611" max="4613" width="12.42578125" bestFit="1" customWidth="1"/>
    <col min="4866" max="4866" width="12" bestFit="1" customWidth="1"/>
    <col min="4867" max="4869" width="12.42578125" bestFit="1" customWidth="1"/>
    <col min="5122" max="5122" width="12" bestFit="1" customWidth="1"/>
    <col min="5123" max="5125" width="12.42578125" bestFit="1" customWidth="1"/>
    <col min="5378" max="5378" width="12" bestFit="1" customWidth="1"/>
    <col min="5379" max="5381" width="12.42578125" bestFit="1" customWidth="1"/>
    <col min="5634" max="5634" width="12" bestFit="1" customWidth="1"/>
    <col min="5635" max="5637" width="12.42578125" bestFit="1" customWidth="1"/>
    <col min="5890" max="5890" width="12" bestFit="1" customWidth="1"/>
    <col min="5891" max="5893" width="12.42578125" bestFit="1" customWidth="1"/>
    <col min="6146" max="6146" width="12" bestFit="1" customWidth="1"/>
    <col min="6147" max="6149" width="12.42578125" bestFit="1" customWidth="1"/>
    <col min="6402" max="6402" width="12" bestFit="1" customWidth="1"/>
    <col min="6403" max="6405" width="12.42578125" bestFit="1" customWidth="1"/>
    <col min="6658" max="6658" width="12" bestFit="1" customWidth="1"/>
    <col min="6659" max="6661" width="12.42578125" bestFit="1" customWidth="1"/>
    <col min="6914" max="6914" width="12" bestFit="1" customWidth="1"/>
    <col min="6915" max="6917" width="12.42578125" bestFit="1" customWidth="1"/>
    <col min="7170" max="7170" width="12" bestFit="1" customWidth="1"/>
    <col min="7171" max="7173" width="12.42578125" bestFit="1" customWidth="1"/>
    <col min="7426" max="7426" width="12" bestFit="1" customWidth="1"/>
    <col min="7427" max="7429" width="12.42578125" bestFit="1" customWidth="1"/>
    <col min="7682" max="7682" width="12" bestFit="1" customWidth="1"/>
    <col min="7683" max="7685" width="12.42578125" bestFit="1" customWidth="1"/>
    <col min="7938" max="7938" width="12" bestFit="1" customWidth="1"/>
    <col min="7939" max="7941" width="12.42578125" bestFit="1" customWidth="1"/>
    <col min="8194" max="8194" width="12" bestFit="1" customWidth="1"/>
    <col min="8195" max="8197" width="12.42578125" bestFit="1" customWidth="1"/>
    <col min="8450" max="8450" width="12" bestFit="1" customWidth="1"/>
    <col min="8451" max="8453" width="12.42578125" bestFit="1" customWidth="1"/>
    <col min="8706" max="8706" width="12" bestFit="1" customWidth="1"/>
    <col min="8707" max="8709" width="12.42578125" bestFit="1" customWidth="1"/>
    <col min="8962" max="8962" width="12" bestFit="1" customWidth="1"/>
    <col min="8963" max="8965" width="12.42578125" bestFit="1" customWidth="1"/>
    <col min="9218" max="9218" width="12" bestFit="1" customWidth="1"/>
    <col min="9219" max="9221" width="12.42578125" bestFit="1" customWidth="1"/>
    <col min="9474" max="9474" width="12" bestFit="1" customWidth="1"/>
    <col min="9475" max="9477" width="12.42578125" bestFit="1" customWidth="1"/>
    <col min="9730" max="9730" width="12" bestFit="1" customWidth="1"/>
    <col min="9731" max="9733" width="12.42578125" bestFit="1" customWidth="1"/>
    <col min="9986" max="9986" width="12" bestFit="1" customWidth="1"/>
    <col min="9987" max="9989" width="12.42578125" bestFit="1" customWidth="1"/>
    <col min="10242" max="10242" width="12" bestFit="1" customWidth="1"/>
    <col min="10243" max="10245" width="12.42578125" bestFit="1" customWidth="1"/>
    <col min="10498" max="10498" width="12" bestFit="1" customWidth="1"/>
    <col min="10499" max="10501" width="12.42578125" bestFit="1" customWidth="1"/>
    <col min="10754" max="10754" width="12" bestFit="1" customWidth="1"/>
    <col min="10755" max="10757" width="12.42578125" bestFit="1" customWidth="1"/>
    <col min="11010" max="11010" width="12" bestFit="1" customWidth="1"/>
    <col min="11011" max="11013" width="12.42578125" bestFit="1" customWidth="1"/>
    <col min="11266" max="11266" width="12" bestFit="1" customWidth="1"/>
    <col min="11267" max="11269" width="12.42578125" bestFit="1" customWidth="1"/>
    <col min="11522" max="11522" width="12" bestFit="1" customWidth="1"/>
    <col min="11523" max="11525" width="12.42578125" bestFit="1" customWidth="1"/>
    <col min="11778" max="11778" width="12" bestFit="1" customWidth="1"/>
    <col min="11779" max="11781" width="12.42578125" bestFit="1" customWidth="1"/>
    <col min="12034" max="12034" width="12" bestFit="1" customWidth="1"/>
    <col min="12035" max="12037" width="12.42578125" bestFit="1" customWidth="1"/>
    <col min="12290" max="12290" width="12" bestFit="1" customWidth="1"/>
    <col min="12291" max="12293" width="12.42578125" bestFit="1" customWidth="1"/>
    <col min="12546" max="12546" width="12" bestFit="1" customWidth="1"/>
    <col min="12547" max="12549" width="12.42578125" bestFit="1" customWidth="1"/>
    <col min="12802" max="12802" width="12" bestFit="1" customWidth="1"/>
    <col min="12803" max="12805" width="12.42578125" bestFit="1" customWidth="1"/>
    <col min="13058" max="13058" width="12" bestFit="1" customWidth="1"/>
    <col min="13059" max="13061" width="12.42578125" bestFit="1" customWidth="1"/>
    <col min="13314" max="13314" width="12" bestFit="1" customWidth="1"/>
    <col min="13315" max="13317" width="12.42578125" bestFit="1" customWidth="1"/>
    <col min="13570" max="13570" width="12" bestFit="1" customWidth="1"/>
    <col min="13571" max="13573" width="12.42578125" bestFit="1" customWidth="1"/>
    <col min="13826" max="13826" width="12" bestFit="1" customWidth="1"/>
    <col min="13827" max="13829" width="12.42578125" bestFit="1" customWidth="1"/>
    <col min="14082" max="14082" width="12" bestFit="1" customWidth="1"/>
    <col min="14083" max="14085" width="12.42578125" bestFit="1" customWidth="1"/>
    <col min="14338" max="14338" width="12" bestFit="1" customWidth="1"/>
    <col min="14339" max="14341" width="12.42578125" bestFit="1" customWidth="1"/>
    <col min="14594" max="14594" width="12" bestFit="1" customWidth="1"/>
    <col min="14595" max="14597" width="12.42578125" bestFit="1" customWidth="1"/>
    <col min="14850" max="14850" width="12" bestFit="1" customWidth="1"/>
    <col min="14851" max="14853" width="12.42578125" bestFit="1" customWidth="1"/>
    <col min="15106" max="15106" width="12" bestFit="1" customWidth="1"/>
    <col min="15107" max="15109" width="12.42578125" bestFit="1" customWidth="1"/>
    <col min="15362" max="15362" width="12" bestFit="1" customWidth="1"/>
    <col min="15363" max="15365" width="12.42578125" bestFit="1" customWidth="1"/>
    <col min="15618" max="15618" width="12" bestFit="1" customWidth="1"/>
    <col min="15619" max="15621" width="12.42578125" bestFit="1" customWidth="1"/>
    <col min="15874" max="15874" width="12" bestFit="1" customWidth="1"/>
    <col min="15875" max="15877" width="12.42578125" bestFit="1" customWidth="1"/>
    <col min="16130" max="16130" width="12" bestFit="1" customWidth="1"/>
    <col min="16131" max="16133" width="12.42578125" bestFit="1" customWidth="1"/>
  </cols>
  <sheetData>
    <row r="1" spans="1:18">
      <c r="A1" t="s">
        <v>0</v>
      </c>
      <c r="B1" s="2">
        <v>5</v>
      </c>
      <c r="C1" s="2">
        <v>2.2000000000000002</v>
      </c>
      <c r="D1" s="2">
        <v>2.2999999999999998</v>
      </c>
      <c r="E1" s="2">
        <v>1.7</v>
      </c>
      <c r="F1" s="2">
        <v>7.8</v>
      </c>
      <c r="G1" s="2">
        <v>9.9</v>
      </c>
      <c r="H1" s="2">
        <v>5.4</v>
      </c>
      <c r="I1" s="2">
        <v>3.6</v>
      </c>
      <c r="J1" s="2">
        <v>6.8</v>
      </c>
      <c r="K1" s="2">
        <v>3.3</v>
      </c>
      <c r="L1" s="2">
        <v>3.8</v>
      </c>
      <c r="M1" s="2">
        <v>2.4</v>
      </c>
      <c r="N1" s="2">
        <v>2.4</v>
      </c>
      <c r="O1" s="2">
        <v>5.4</v>
      </c>
      <c r="P1" s="2">
        <v>6.5</v>
      </c>
      <c r="Q1" s="2">
        <v>3.9</v>
      </c>
      <c r="R1" s="2">
        <v>8.1999999999999993</v>
      </c>
    </row>
    <row r="2" spans="1:18">
      <c r="A2" s="3"/>
      <c r="B2" s="1">
        <v>0.01</v>
      </c>
      <c r="C2" s="1">
        <v>0.01</v>
      </c>
      <c r="D2" s="1">
        <v>0.01</v>
      </c>
      <c r="E2" s="1">
        <v>0.01</v>
      </c>
      <c r="F2" s="1">
        <v>0.1</v>
      </c>
      <c r="G2" s="1">
        <v>0.1</v>
      </c>
      <c r="H2" s="1">
        <v>0.1</v>
      </c>
      <c r="I2" s="1">
        <v>0.1</v>
      </c>
      <c r="J2" s="1">
        <v>0.1</v>
      </c>
      <c r="K2" s="1">
        <v>0.2</v>
      </c>
      <c r="L2" s="1">
        <v>0.2</v>
      </c>
      <c r="M2" s="1">
        <v>0.2</v>
      </c>
      <c r="N2" s="1">
        <v>0.2</v>
      </c>
      <c r="O2" s="1">
        <v>0.3</v>
      </c>
      <c r="P2" s="1">
        <v>0.3</v>
      </c>
      <c r="Q2" s="1">
        <v>0.3</v>
      </c>
      <c r="R2" s="1">
        <v>0.3</v>
      </c>
    </row>
    <row r="3" spans="1:18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t="s">
        <v>17</v>
      </c>
    </row>
    <row r="4" spans="1:18">
      <c r="A4" s="3" t="s">
        <v>18</v>
      </c>
      <c r="B4" s="3" t="s">
        <v>19</v>
      </c>
      <c r="C4" t="s">
        <v>19</v>
      </c>
      <c r="D4" t="s">
        <v>19</v>
      </c>
      <c r="E4" s="3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19</v>
      </c>
      <c r="M4" t="s">
        <v>19</v>
      </c>
      <c r="N4" t="s">
        <v>19</v>
      </c>
      <c r="O4" t="s">
        <v>19</v>
      </c>
      <c r="P4" t="s">
        <v>19</v>
      </c>
      <c r="Q4" t="s">
        <v>19</v>
      </c>
      <c r="R4" t="s">
        <v>19</v>
      </c>
    </row>
    <row r="5" spans="1:18">
      <c r="A5">
        <v>20</v>
      </c>
      <c r="B5" s="4">
        <v>5.040701623957627E-6</v>
      </c>
      <c r="C5">
        <v>2.2264196290399341E-6</v>
      </c>
      <c r="D5">
        <v>2.2573436049914904E-6</v>
      </c>
      <c r="E5" s="4">
        <v>1.7063913721227155E-6</v>
      </c>
      <c r="F5">
        <v>7.8263141804918603E-6</v>
      </c>
      <c r="G5">
        <v>9.9027422942697279E-6</v>
      </c>
      <c r="H5">
        <v>5.3638676048625855E-6</v>
      </c>
      <c r="I5">
        <v>3.638904725775114E-6</v>
      </c>
      <c r="J5">
        <v>6.7592219689796195E-6</v>
      </c>
      <c r="K5">
        <v>3.3409266389646409E-6</v>
      </c>
      <c r="L5">
        <v>3.7607034202405857E-6</v>
      </c>
      <c r="M5">
        <v>2.4488492731764366E-6</v>
      </c>
      <c r="N5">
        <v>2.3770198351470724E-6</v>
      </c>
      <c r="O5">
        <v>5.3799995739331959E-6</v>
      </c>
      <c r="P5">
        <v>6.481720704084892E-6</v>
      </c>
      <c r="Q5">
        <v>3.9363414654499192E-6</v>
      </c>
      <c r="R5">
        <v>8.1623590570133128E-6</v>
      </c>
    </row>
    <row r="6" spans="1:18">
      <c r="A6">
        <v>40</v>
      </c>
      <c r="B6" s="4">
        <v>4.9504959600052466E-6</v>
      </c>
      <c r="C6">
        <v>2.2419349361177157E-6</v>
      </c>
      <c r="D6">
        <v>2.2419349361177157E-6</v>
      </c>
      <c r="E6" s="4">
        <v>1.756442782410494E-6</v>
      </c>
      <c r="F6">
        <v>7.8329550931678538E-6</v>
      </c>
      <c r="G6">
        <v>9.8974902428293542E-6</v>
      </c>
      <c r="H6">
        <v>5.3444449667726769E-6</v>
      </c>
      <c r="I6">
        <v>3.6054098209538615E-6</v>
      </c>
      <c r="J6">
        <v>6.7745896780225153E-6</v>
      </c>
      <c r="K6">
        <v>3.3148862837081595E-6</v>
      </c>
      <c r="L6">
        <v>3.7375888594095213E-6</v>
      </c>
      <c r="M6">
        <v>2.4203733134198745E-6</v>
      </c>
      <c r="N6">
        <v>2.3550438333216582E-6</v>
      </c>
      <c r="O6">
        <v>5.3767770521861839E-6</v>
      </c>
      <c r="P6">
        <v>6.4576100661401057E-6</v>
      </c>
      <c r="Q6">
        <v>3.9009579028460559E-6</v>
      </c>
      <c r="R6">
        <v>8.1283136153768463E-6</v>
      </c>
    </row>
    <row r="7" spans="1:18">
      <c r="A7">
        <v>60</v>
      </c>
      <c r="B7" s="4">
        <v>4.9539957808453658E-6</v>
      </c>
      <c r="C7">
        <v>2.2341907508491152E-6</v>
      </c>
      <c r="D7">
        <v>2.2264196290399341E-6</v>
      </c>
      <c r="E7" s="4">
        <v>1.7858004053359832E-6</v>
      </c>
      <c r="F7">
        <v>7.8395903803324093E-6</v>
      </c>
      <c r="G7">
        <v>9.9079915616907317E-6</v>
      </c>
      <c r="H7">
        <v>5.3086522385820525E-6</v>
      </c>
      <c r="I7">
        <v>3.5764502369525664E-6</v>
      </c>
      <c r="J7">
        <v>6.7848154795831311E-6</v>
      </c>
      <c r="K7">
        <v>3.3096536264858716E-6</v>
      </c>
      <c r="L7">
        <v>3.7283029100076268E-6</v>
      </c>
      <c r="M7">
        <v>2.384300157968377E-6</v>
      </c>
      <c r="N7">
        <v>2.3476727860289551E-6</v>
      </c>
      <c r="O7">
        <v>5.373552597891877E-6</v>
      </c>
      <c r="P7">
        <v>6.4441762881912952E-6</v>
      </c>
      <c r="Q7">
        <v>3.9186896210594124E-6</v>
      </c>
      <c r="R7">
        <v>8.1219142072607723E-6</v>
      </c>
    </row>
    <row r="8" spans="1:18">
      <c r="A8">
        <v>80</v>
      </c>
      <c r="B8" s="4">
        <v>4.9047710389128137E-6</v>
      </c>
      <c r="C8">
        <v>2.3029511133822327E-6</v>
      </c>
      <c r="D8">
        <v>2.1792110234995204E-6</v>
      </c>
      <c r="E8" s="4">
        <v>1.5577150774063389E-6</v>
      </c>
      <c r="F8">
        <v>7.8572570852838825E-6</v>
      </c>
      <c r="G8">
        <v>9.9149862618642294E-6</v>
      </c>
      <c r="H8">
        <v>5.2955767206018813E-6</v>
      </c>
      <c r="I8">
        <v>3.5472542364151985E-6</v>
      </c>
      <c r="J8">
        <v>6.7463888038646017E-6</v>
      </c>
      <c r="K8">
        <v>3.3357348306389936E-6</v>
      </c>
      <c r="L8">
        <v>3.7283029100076268E-6</v>
      </c>
      <c r="M8">
        <v>2.3915583183132801E-6</v>
      </c>
      <c r="N8">
        <v>2.384300157968377E-6</v>
      </c>
      <c r="O8">
        <v>5.392870404704996E-6</v>
      </c>
      <c r="P8">
        <v>6.4414861706504905E-6</v>
      </c>
      <c r="Q8">
        <v>3.9275254600587372E-6</v>
      </c>
      <c r="R8">
        <v>8.0791219484543034E-6</v>
      </c>
    </row>
    <row r="9" spans="1:18">
      <c r="A9">
        <v>100</v>
      </c>
      <c r="B9" s="4">
        <v>4.9399816204326136E-6</v>
      </c>
      <c r="C9">
        <v>2.2573436049914904E-6</v>
      </c>
      <c r="D9">
        <v>2.2573436049914904E-6</v>
      </c>
      <c r="E9" s="4">
        <v>1.5907445119173855E-6</v>
      </c>
      <c r="F9">
        <v>7.8528441351546616E-6</v>
      </c>
      <c r="G9">
        <v>9.9429158559570953E-6</v>
      </c>
      <c r="H9">
        <v>5.2923027934137667E-6</v>
      </c>
      <c r="I9">
        <v>3.5178159329523041E-6</v>
      </c>
      <c r="J9">
        <v>6.7412486973630356E-6</v>
      </c>
      <c r="K9">
        <v>3.3201106940163772E-6</v>
      </c>
      <c r="L9">
        <v>3.6862266709092381E-6</v>
      </c>
      <c r="M9">
        <v>2.4132018211723794E-6</v>
      </c>
      <c r="N9">
        <v>2.3179542109022114E-6</v>
      </c>
      <c r="O9">
        <v>5.389655578544664E-6</v>
      </c>
      <c r="P9">
        <v>6.4710159557322286E-6</v>
      </c>
      <c r="Q9">
        <v>3.9098338139859506E-6</v>
      </c>
      <c r="R9">
        <v>8.0533374509411397E-6</v>
      </c>
    </row>
    <row r="10" spans="1:18">
      <c r="A10">
        <v>120</v>
      </c>
      <c r="B10" s="4">
        <v>4.9329596103152105E-6</v>
      </c>
      <c r="C10">
        <v>2.2573436049914904E-6</v>
      </c>
      <c r="D10">
        <v>2.2878496317323033E-6</v>
      </c>
      <c r="E10" s="4">
        <v>1.5688021573749993E-6</v>
      </c>
      <c r="F10">
        <v>7.8660755584131933E-6</v>
      </c>
      <c r="G10">
        <v>9.9603320820491316E-6</v>
      </c>
      <c r="H10">
        <v>5.2759026833470017E-6</v>
      </c>
      <c r="I10">
        <v>3.4930945027448103E-6</v>
      </c>
      <c r="J10">
        <v>6.7771475749148785E-6</v>
      </c>
      <c r="K10">
        <v>3.2833652544735267E-6</v>
      </c>
      <c r="L10">
        <v>3.6768110063085614E-6</v>
      </c>
      <c r="M10">
        <v>2.3770198351470724E-6</v>
      </c>
      <c r="N10">
        <v>2.3328608224774412E-6</v>
      </c>
      <c r="O10">
        <v>5.3864388336573725E-6</v>
      </c>
      <c r="P10">
        <v>6.4280186958077872E-6</v>
      </c>
      <c r="Q10">
        <v>3.8965123653302689E-6</v>
      </c>
      <c r="R10">
        <v>8.0640910108801585E-6</v>
      </c>
    </row>
    <row r="11" spans="1:18">
      <c r="A11">
        <v>140</v>
      </c>
      <c r="B11" s="4">
        <v>4.9259275901895237E-6</v>
      </c>
      <c r="C11">
        <v>2.2496524630241361E-6</v>
      </c>
      <c r="D11">
        <v>2.2573436049914904E-6</v>
      </c>
      <c r="E11" s="4">
        <v>1.6016029622851898E-6</v>
      </c>
      <c r="F11">
        <v>7.8395903803324093E-6</v>
      </c>
      <c r="G11">
        <v>9.9672900515194623E-6</v>
      </c>
      <c r="H11">
        <v>5.2495559384870615E-6</v>
      </c>
      <c r="I11">
        <v>3.4781773050392025E-6</v>
      </c>
      <c r="J11">
        <v>6.7566572859167056E-6</v>
      </c>
      <c r="K11">
        <v>3.3096536264858716E-6</v>
      </c>
      <c r="L11">
        <v>3.6862266709092381E-6</v>
      </c>
      <c r="M11">
        <v>2.3770198351470724E-6</v>
      </c>
      <c r="N11">
        <v>2.3328608224774412E-6</v>
      </c>
      <c r="O11">
        <v>5.3541650929606238E-6</v>
      </c>
      <c r="P11">
        <v>6.446865283212637E-6</v>
      </c>
      <c r="Q11">
        <v>3.8920617500967624E-6</v>
      </c>
      <c r="R11">
        <v>8.0188291510073003E-6</v>
      </c>
    </row>
    <row r="12" spans="1:18">
      <c r="A12">
        <v>160</v>
      </c>
      <c r="B12" s="4">
        <v>4.9012360683354629E-6</v>
      </c>
      <c r="C12">
        <v>2.2650086308006406E-6</v>
      </c>
      <c r="D12">
        <v>2.2726478046997973E-6</v>
      </c>
      <c r="E12" s="4">
        <v>1.6016029622851898E-6</v>
      </c>
      <c r="F12">
        <v>7.8462200562574525E-6</v>
      </c>
      <c r="G12">
        <v>9.9707672154318027E-6</v>
      </c>
      <c r="H12">
        <v>5.2263935868882732E-6</v>
      </c>
      <c r="I12">
        <v>3.4831568026569208E-6</v>
      </c>
      <c r="J12">
        <v>6.7412486973630356E-6</v>
      </c>
      <c r="K12">
        <v>3.3409266389646409E-6</v>
      </c>
      <c r="L12">
        <v>3.667371167866834E-6</v>
      </c>
      <c r="M12">
        <v>2.384300157968377E-6</v>
      </c>
      <c r="N12">
        <v>2.3476727860289551E-6</v>
      </c>
      <c r="O12">
        <v>5.3799995739331959E-6</v>
      </c>
      <c r="P12">
        <v>6.419924650168272E-6</v>
      </c>
      <c r="Q12">
        <v>3.8786792631964334E-6</v>
      </c>
      <c r="R12">
        <v>7.9580795703544497E-6</v>
      </c>
    </row>
    <row r="13" spans="1:18">
      <c r="A13">
        <v>180</v>
      </c>
      <c r="B13" s="4">
        <v>4.8906158260219354E-6</v>
      </c>
      <c r="C13">
        <v>2.2650086308006406E-6</v>
      </c>
      <c r="D13">
        <v>2.2341907508491152E-6</v>
      </c>
      <c r="E13" s="4">
        <v>1.5798114303896733E-6</v>
      </c>
      <c r="F13">
        <v>7.8440107868749958E-6</v>
      </c>
      <c r="G13">
        <v>9.9968073935337415E-6</v>
      </c>
      <c r="H13">
        <v>5.1931253074630033E-6</v>
      </c>
      <c r="I13">
        <v>3.4681968617826377E-6</v>
      </c>
      <c r="J13">
        <v>6.7283812515843465E-6</v>
      </c>
      <c r="K13">
        <v>3.3253268962806236E-6</v>
      </c>
      <c r="L13">
        <v>3.6720941204585648E-6</v>
      </c>
      <c r="M13">
        <v>2.384300157968377E-6</v>
      </c>
      <c r="N13">
        <v>2.3254194611821561E-6</v>
      </c>
      <c r="O13">
        <v>5.3638676048625855E-6</v>
      </c>
      <c r="P13">
        <v>6.4064118491407594E-6</v>
      </c>
      <c r="Q13">
        <v>3.8652504429769861E-6</v>
      </c>
      <c r="R13">
        <v>7.9231563976994823E-6</v>
      </c>
    </row>
    <row r="14" spans="1:18">
      <c r="A14">
        <v>200</v>
      </c>
      <c r="B14" s="4">
        <v>4.8799724710207096E-6</v>
      </c>
      <c r="C14">
        <v>2.2954127916396759E-6</v>
      </c>
      <c r="D14">
        <v>2.2107954386065411E-6</v>
      </c>
      <c r="E14" s="4">
        <v>1.5465485171095094E-6</v>
      </c>
      <c r="F14">
        <v>7.8528441351546616E-6</v>
      </c>
      <c r="G14">
        <v>9.9968073935337415E-6</v>
      </c>
      <c r="H14">
        <v>5.1630005752046927E-6</v>
      </c>
      <c r="I14">
        <v>3.4581876147583591E-6</v>
      </c>
      <c r="J14">
        <v>6.7438192403343849E-6</v>
      </c>
      <c r="K14">
        <v>3.3096536264858716E-6</v>
      </c>
      <c r="L14">
        <v>3.667371167866834E-6</v>
      </c>
      <c r="M14">
        <v>2.384300157968377E-6</v>
      </c>
      <c r="N14">
        <v>2.3179542109022114E-6</v>
      </c>
      <c r="O14">
        <v>5.3703262075692493E-6</v>
      </c>
      <c r="P14">
        <v>6.4037058672463811E-6</v>
      </c>
      <c r="Q14">
        <v>3.8382518556370549E-6</v>
      </c>
      <c r="R14">
        <v>7.8902755403930608E-6</v>
      </c>
    </row>
    <row r="15" spans="1:18">
      <c r="A15">
        <v>220</v>
      </c>
      <c r="B15" s="4">
        <v>4.8514760377720776E-6</v>
      </c>
      <c r="C15">
        <v>2.3029511133822327E-6</v>
      </c>
      <c r="D15">
        <v>2.2029417887811E-6</v>
      </c>
      <c r="E15" s="4">
        <v>1.5465485171095094E-6</v>
      </c>
      <c r="F15">
        <v>7.8395903803324093E-6</v>
      </c>
      <c r="G15">
        <v>1.0015860496036796E-5</v>
      </c>
      <c r="H15">
        <v>5.1157872988512906E-6</v>
      </c>
      <c r="I15">
        <v>3.41785751692852E-6</v>
      </c>
      <c r="J15">
        <v>6.7566572859167056E-6</v>
      </c>
      <c r="K15">
        <v>3.3096536264858716E-6</v>
      </c>
      <c r="L15">
        <v>3.638904725775114E-6</v>
      </c>
      <c r="M15">
        <v>2.3915583183132801E-6</v>
      </c>
      <c r="N15">
        <v>2.310464840077399E-6</v>
      </c>
      <c r="O15">
        <v>5.3476869719035732E-6</v>
      </c>
      <c r="P15">
        <v>6.4064118491407594E-6</v>
      </c>
      <c r="Q15">
        <v>3.7973940785560506E-6</v>
      </c>
      <c r="R15">
        <v>7.8880786099480269E-6</v>
      </c>
    </row>
    <row r="16" spans="1:18">
      <c r="A16">
        <v>240</v>
      </c>
      <c r="B16" s="4">
        <v>4.8299933815114249E-6</v>
      </c>
      <c r="C16">
        <v>2.2650086308006406E-6</v>
      </c>
      <c r="D16">
        <v>2.2264196290399341E-6</v>
      </c>
      <c r="E16" s="4">
        <v>1.5465485171095094E-6</v>
      </c>
      <c r="F16">
        <v>7.8373792421188247E-6</v>
      </c>
      <c r="G16">
        <v>1.0005472392467933E-5</v>
      </c>
      <c r="H16">
        <v>5.1056133664107325E-6</v>
      </c>
      <c r="I16">
        <v>3.443119187459514E-6</v>
      </c>
      <c r="J16">
        <v>6.7283812515843465E-6</v>
      </c>
      <c r="K16">
        <v>3.2886397402101407E-6</v>
      </c>
      <c r="L16">
        <v>3.6198027317585687E-6</v>
      </c>
      <c r="M16">
        <v>2.3987945173563444E-6</v>
      </c>
      <c r="N16">
        <v>2.3254194611821561E-6</v>
      </c>
      <c r="O16">
        <v>5.3574012160079493E-6</v>
      </c>
      <c r="P16">
        <v>6.4037058672463811E-6</v>
      </c>
      <c r="Q16">
        <v>3.7882547293762768E-6</v>
      </c>
      <c r="R16">
        <v>7.8638718672203716E-6</v>
      </c>
    </row>
    <row r="17" spans="1:18">
      <c r="A17">
        <v>260</v>
      </c>
      <c r="B17" s="4">
        <v>4.8192161422401388E-6</v>
      </c>
      <c r="C17">
        <v>2.2419349361177157E-6</v>
      </c>
      <c r="D17">
        <v>2.2341907508491152E-6</v>
      </c>
      <c r="E17" s="4">
        <v>1.5688021573749993E-6</v>
      </c>
      <c r="F17">
        <v>7.8329550931678538E-6</v>
      </c>
      <c r="G17">
        <v>1.0012398992392365E-5</v>
      </c>
      <c r="H17">
        <v>5.074969194765935E-6</v>
      </c>
      <c r="I17">
        <v>3.4026104928728685E-6</v>
      </c>
      <c r="J17">
        <v>6.7154891507353848E-6</v>
      </c>
      <c r="K17">
        <v>3.2939057799965735E-6</v>
      </c>
      <c r="L17">
        <v>3.615011461979254E-6</v>
      </c>
      <c r="M17">
        <v>2.3915583183132801E-6</v>
      </c>
      <c r="N17">
        <v>2.2878496317323033E-6</v>
      </c>
      <c r="O17">
        <v>5.3703262075692493E-6</v>
      </c>
      <c r="P17">
        <v>6.3765828911848683E-6</v>
      </c>
      <c r="Q17">
        <v>3.7882547293762768E-6</v>
      </c>
      <c r="R17">
        <v>7.8285284439908232E-6</v>
      </c>
    </row>
    <row r="18" spans="1:18">
      <c r="A18">
        <v>280</v>
      </c>
      <c r="B18" s="4">
        <v>4.7758639916106225E-6</v>
      </c>
      <c r="C18">
        <v>2.2573436049914904E-6</v>
      </c>
      <c r="D18">
        <v>2.2264196290399341E-6</v>
      </c>
      <c r="E18" s="4">
        <v>1.5010518076841859E-6</v>
      </c>
      <c r="F18">
        <v>7.8373792421188247E-6</v>
      </c>
      <c r="G18">
        <v>1.0019320803791108E-5</v>
      </c>
      <c r="H18">
        <v>5.0441388569680028E-6</v>
      </c>
      <c r="I18">
        <v>3.4026104928728685E-6</v>
      </c>
      <c r="J18">
        <v>6.7309567086170708E-6</v>
      </c>
      <c r="K18">
        <v>3.2727907817447141E-6</v>
      </c>
      <c r="L18">
        <v>3.6436645770259739E-6</v>
      </c>
      <c r="M18">
        <v>2.3915583183132801E-6</v>
      </c>
      <c r="N18">
        <v>2.2954127916396759E-6</v>
      </c>
      <c r="O18">
        <v>5.3574012160079493E-6</v>
      </c>
      <c r="P18">
        <v>6.3493440529000653E-6</v>
      </c>
      <c r="Q18">
        <v>3.7607034202405857E-6</v>
      </c>
      <c r="R18">
        <v>7.8174508546805917E-6</v>
      </c>
    </row>
    <row r="19" spans="1:18">
      <c r="A19">
        <v>300</v>
      </c>
      <c r="B19" s="4">
        <v>4.772233535752156E-6</v>
      </c>
      <c r="C19">
        <v>2.2186212876398945E-6</v>
      </c>
      <c r="D19">
        <v>2.2186212876398945E-6</v>
      </c>
      <c r="E19" s="4">
        <v>1.477778277056857E-6</v>
      </c>
      <c r="F19">
        <v>7.8285284439908232E-6</v>
      </c>
      <c r="G19">
        <v>1.0045235117624798E-5</v>
      </c>
      <c r="H19">
        <v>4.9819058370745029E-6</v>
      </c>
      <c r="I19">
        <v>3.3975129462009605E-6</v>
      </c>
      <c r="J19">
        <v>6.6973985178878795E-6</v>
      </c>
      <c r="K19">
        <v>3.278082282017733E-6</v>
      </c>
      <c r="L19">
        <v>3.615011461979254E-6</v>
      </c>
      <c r="M19">
        <v>2.3770198351470724E-6</v>
      </c>
      <c r="N19">
        <v>2.310464840077399E-6</v>
      </c>
      <c r="O19">
        <v>5.3444449667726769E-6</v>
      </c>
      <c r="P19">
        <v>6.3874459022815392E-6</v>
      </c>
      <c r="Q19">
        <v>3.7468517951999381E-6</v>
      </c>
      <c r="R19">
        <v>7.7707525367001998E-6</v>
      </c>
    </row>
    <row r="20" spans="1:18">
      <c r="A20">
        <v>320</v>
      </c>
      <c r="B20" s="4">
        <v>4.772233535752156E-6</v>
      </c>
      <c r="C20">
        <v>2.2264196290399341E-6</v>
      </c>
      <c r="D20">
        <v>2.1950600397603382E-6</v>
      </c>
      <c r="E20" s="4">
        <v>1.5010518076841859E-6</v>
      </c>
      <c r="F20">
        <v>7.8462200562574525E-6</v>
      </c>
      <c r="G20">
        <v>1.0055582143665029E-5</v>
      </c>
      <c r="H20">
        <v>4.9784256369731577E-6</v>
      </c>
      <c r="I20">
        <v>3.3770458144925234E-6</v>
      </c>
      <c r="J20">
        <v>6.707741996665377E-6</v>
      </c>
      <c r="K20">
        <v>3.2568646980273729E-6</v>
      </c>
      <c r="L20">
        <v>3.5957825412307297E-6</v>
      </c>
      <c r="M20">
        <v>2.3915583183132801E-6</v>
      </c>
      <c r="N20">
        <v>2.2878496317323033E-6</v>
      </c>
      <c r="O20">
        <v>5.3574012160079493E-6</v>
      </c>
      <c r="P20">
        <v>6.3765828911848683E-6</v>
      </c>
      <c r="Q20">
        <v>3.7096612786546537E-6</v>
      </c>
      <c r="R20">
        <v>7.7796690657800006E-6</v>
      </c>
    </row>
    <row r="21" spans="1:18">
      <c r="A21">
        <v>340</v>
      </c>
      <c r="B21" s="4">
        <v>4.7576840094037214E-6</v>
      </c>
      <c r="C21">
        <v>2.2573436049914904E-6</v>
      </c>
      <c r="D21">
        <v>2.1950600397603382E-6</v>
      </c>
      <c r="E21" s="4">
        <v>1.4660029636858579E-6</v>
      </c>
      <c r="F21">
        <v>7.8263141804918603E-6</v>
      </c>
      <c r="G21">
        <v>1.0034877422705771E-5</v>
      </c>
      <c r="H21">
        <v>4.964480439728807E-6</v>
      </c>
      <c r="I21">
        <v>3.4279845243576612E-6</v>
      </c>
      <c r="J21">
        <v>6.7154891507353848E-6</v>
      </c>
      <c r="K21">
        <v>3.2568646980273729E-6</v>
      </c>
      <c r="L21">
        <v>3.6054098209538615E-6</v>
      </c>
      <c r="M21">
        <v>2.3987945173563444E-6</v>
      </c>
      <c r="N21">
        <v>2.2496524630241361E-6</v>
      </c>
      <c r="O21">
        <v>5.3541650929606238E-6</v>
      </c>
      <c r="P21">
        <v>6.324728799138244E-6</v>
      </c>
      <c r="Q21">
        <v>3.7143304576942384E-6</v>
      </c>
      <c r="R21">
        <v>7.75065284135368E-6</v>
      </c>
    </row>
    <row r="22" spans="1:18">
      <c r="A22">
        <v>360</v>
      </c>
      <c r="B22" s="4">
        <v>4.721114028201577E-6</v>
      </c>
      <c r="C22">
        <v>2.2029417887811E-6</v>
      </c>
      <c r="D22">
        <v>2.1712431320182483E-6</v>
      </c>
      <c r="E22" s="4">
        <v>1.4894605005660765E-6</v>
      </c>
      <c r="F22">
        <v>7.8307420813725436E-6</v>
      </c>
      <c r="G22">
        <v>1.0046960361968586E-5</v>
      </c>
      <c r="H22">
        <v>4.9294448541794008E-6</v>
      </c>
      <c r="I22">
        <v>3.3924077397915656E-6</v>
      </c>
      <c r="J22">
        <v>6.7206489587580373E-6</v>
      </c>
      <c r="K22">
        <v>3.2355079778661143E-6</v>
      </c>
      <c r="L22">
        <v>3.566744791008636E-6</v>
      </c>
      <c r="M22">
        <v>2.384300157968377E-6</v>
      </c>
      <c r="N22">
        <v>2.2573436049914904E-6</v>
      </c>
      <c r="O22">
        <v>5.3412009938080765E-6</v>
      </c>
      <c r="P22">
        <v>6.3274685561647884E-6</v>
      </c>
      <c r="Q22">
        <v>3.6815218487355459E-6</v>
      </c>
      <c r="R22">
        <v>7.768521805338978E-6</v>
      </c>
    </row>
    <row r="23" spans="1:18">
      <c r="A23">
        <v>380</v>
      </c>
      <c r="B23" s="4">
        <v>4.6953455720579103E-6</v>
      </c>
      <c r="C23">
        <v>2.2419349361177157E-6</v>
      </c>
      <c r="D23">
        <v>2.1792110234995204E-6</v>
      </c>
      <c r="E23" s="4">
        <v>1.4541322989777454E-6</v>
      </c>
      <c r="F23">
        <v>7.7952484501324367E-6</v>
      </c>
      <c r="G23">
        <v>1.0038331175147633E-5</v>
      </c>
      <c r="H23">
        <v>4.8693058517722758E-6</v>
      </c>
      <c r="I23">
        <v>3.407700414181675E-6</v>
      </c>
      <c r="J23">
        <v>6.7051576228469834E-6</v>
      </c>
      <c r="K23">
        <v>3.2621820316871263E-6</v>
      </c>
      <c r="L23">
        <v>3.6579069684301865E-6</v>
      </c>
      <c r="M23">
        <v>2.3987945173563444E-6</v>
      </c>
      <c r="N23">
        <v>2.3254194611821561E-6</v>
      </c>
      <c r="O23">
        <v>5.3379550494221073E-6</v>
      </c>
      <c r="P23">
        <v>6.3055171680371141E-6</v>
      </c>
      <c r="Q23">
        <v>3.6720941204585648E-6</v>
      </c>
      <c r="R23">
        <v>7.7461791596872486E-6</v>
      </c>
    </row>
    <row r="24" spans="1:18">
      <c r="A24">
        <v>400</v>
      </c>
      <c r="B24" s="4">
        <v>4.6990354316230932E-6</v>
      </c>
      <c r="C24">
        <v>2.2029417887811E-6</v>
      </c>
      <c r="D24">
        <v>2.1471620568834973E-6</v>
      </c>
      <c r="E24" s="4">
        <v>1.477778277056857E-6</v>
      </c>
      <c r="F24">
        <v>7.8041369917316167E-6</v>
      </c>
      <c r="G24">
        <v>1.0043509576923652E-5</v>
      </c>
      <c r="H24">
        <v>4.8835228334190662E-6</v>
      </c>
      <c r="I24">
        <v>3.3924077397915656E-6</v>
      </c>
      <c r="J24">
        <v>6.6818532779292817E-6</v>
      </c>
      <c r="K24">
        <v>3.2886397402101407E-6</v>
      </c>
      <c r="L24">
        <v>3.6341386402644357E-6</v>
      </c>
      <c r="M24">
        <v>2.3697171455845101E-6</v>
      </c>
      <c r="N24">
        <v>2.2954127916396759E-6</v>
      </c>
      <c r="O24">
        <v>5.3509270127775653E-6</v>
      </c>
      <c r="P24">
        <v>6.3602535868091823E-6</v>
      </c>
      <c r="Q24">
        <v>3.6436645770259739E-6</v>
      </c>
      <c r="R24">
        <v>7.7170370135242095E-6</v>
      </c>
    </row>
    <row r="25" spans="1:18">
      <c r="A25">
        <v>420</v>
      </c>
      <c r="B25" s="4">
        <v>4.6768526070442657E-6</v>
      </c>
      <c r="C25">
        <v>2.1712431320182483E-6</v>
      </c>
      <c r="D25">
        <v>2.1228078242516266E-6</v>
      </c>
      <c r="E25" s="4">
        <v>1.4421639283815447E-6</v>
      </c>
      <c r="F25">
        <v>7.8063575457648131E-6</v>
      </c>
      <c r="G25">
        <v>1.0062474250124402E-5</v>
      </c>
      <c r="H25">
        <v>4.8228112312460804E-6</v>
      </c>
      <c r="I25">
        <v>3.3719096201671925E-6</v>
      </c>
      <c r="J25">
        <v>6.6896304133778965E-6</v>
      </c>
      <c r="K25">
        <v>3.2621820316871263E-6</v>
      </c>
      <c r="L25">
        <v>3.648418218417303E-6</v>
      </c>
      <c r="M25">
        <v>2.3697171455845101E-6</v>
      </c>
      <c r="N25">
        <v>2.2802613865108141E-6</v>
      </c>
      <c r="O25">
        <v>5.3444449667726769E-6</v>
      </c>
      <c r="P25">
        <v>6.3466137392701005E-6</v>
      </c>
      <c r="Q25">
        <v>3.6341386402644357E-6</v>
      </c>
      <c r="R25">
        <v>7.8285284439908232E-6</v>
      </c>
    </row>
    <row r="26" spans="1:18">
      <c r="A26">
        <v>440</v>
      </c>
      <c r="B26" s="4">
        <v>4.669434913863338E-6</v>
      </c>
      <c r="C26">
        <v>2.2107954386065411E-6</v>
      </c>
      <c r="D26">
        <v>2.106415240519565E-6</v>
      </c>
      <c r="E26" s="4">
        <v>1.4541322989777454E-6</v>
      </c>
      <c r="F26">
        <v>7.7930247306605378E-6</v>
      </c>
      <c r="G26">
        <v>1.0052134318381553E-5</v>
      </c>
      <c r="H26">
        <v>4.786738838309355E-6</v>
      </c>
      <c r="I26">
        <v>3.3924077397915656E-6</v>
      </c>
      <c r="J26">
        <v>6.6558638629196835E-6</v>
      </c>
      <c r="K26">
        <v>3.2674907122236415E-6</v>
      </c>
      <c r="L26">
        <v>3.6054098209538615E-6</v>
      </c>
      <c r="M26">
        <v>2.3550438333216582E-6</v>
      </c>
      <c r="N26">
        <v>2.2264196290399341E-6</v>
      </c>
      <c r="O26">
        <v>5.3476869719035732E-6</v>
      </c>
      <c r="P26">
        <v>6.3274685561647884E-6</v>
      </c>
      <c r="Q26">
        <v>3.6293662959334415E-6</v>
      </c>
      <c r="R26">
        <v>7.8263141804918603E-6</v>
      </c>
    </row>
    <row r="27" spans="1:18">
      <c r="A27">
        <v>460</v>
      </c>
      <c r="B27" s="4">
        <v>4.6508389223643122E-6</v>
      </c>
      <c r="C27">
        <v>2.2264196290399341E-6</v>
      </c>
      <c r="D27">
        <v>2.106415240519565E-6</v>
      </c>
      <c r="E27" s="4">
        <v>1.3681568319064888E-6</v>
      </c>
      <c r="F27">
        <v>7.7996939871063521E-6</v>
      </c>
      <c r="G27">
        <v>1.0060751666143603E-5</v>
      </c>
      <c r="H27">
        <v>4.768600315936754E-6</v>
      </c>
      <c r="I27">
        <v>3.382174208964832E-6</v>
      </c>
      <c r="J27">
        <v>6.6532593377317489E-6</v>
      </c>
      <c r="K27">
        <v>3.1376043147499986E-6</v>
      </c>
      <c r="L27">
        <v>3.512885564820988E-6</v>
      </c>
      <c r="M27">
        <v>2.3179542109022114E-6</v>
      </c>
      <c r="N27">
        <v>2.1471620568834973E-6</v>
      </c>
      <c r="O27">
        <v>5.3119160890217054E-6</v>
      </c>
      <c r="P27">
        <v>6.2862468238347816E-6</v>
      </c>
      <c r="Q27">
        <v>3.5957825412307297E-6</v>
      </c>
      <c r="R27">
        <v>7.8085774683308766E-6</v>
      </c>
    </row>
    <row r="28" spans="1:18">
      <c r="A28">
        <v>480</v>
      </c>
      <c r="B28" s="4">
        <v>4.632168277248978E-6</v>
      </c>
      <c r="C28">
        <v>2.1552189784626491E-6</v>
      </c>
      <c r="D28">
        <v>2.1146274168511368E-6</v>
      </c>
      <c r="E28" s="4">
        <v>1.4300953988176713E-6</v>
      </c>
      <c r="F28">
        <v>7.7729826278744503E-6</v>
      </c>
      <c r="G28">
        <v>1.0052134318381553E-5</v>
      </c>
      <c r="H28">
        <v>4.728450651163925E-6</v>
      </c>
      <c r="I28">
        <v>3.3616136888948482E-6</v>
      </c>
      <c r="J28">
        <v>6.6506537925612472E-6</v>
      </c>
      <c r="K28">
        <v>3.0422481397226217E-6</v>
      </c>
      <c r="L28">
        <v>3.443119187459514E-6</v>
      </c>
      <c r="M28">
        <v>2.2878496317323033E-6</v>
      </c>
      <c r="N28">
        <v>2.0898940815941527E-6</v>
      </c>
      <c r="O28">
        <v>5.3086522385820525E-6</v>
      </c>
      <c r="P28">
        <v>6.2862468238347816E-6</v>
      </c>
      <c r="Q28">
        <v>3.5861294163218503E-6</v>
      </c>
      <c r="R28">
        <v>7.8152334526065763E-6</v>
      </c>
    </row>
    <row r="29" spans="1:18">
      <c r="A29">
        <v>500</v>
      </c>
      <c r="B29" s="4">
        <v>4.620929680154798E-6</v>
      </c>
      <c r="C29">
        <v>2.1792110234995204E-6</v>
      </c>
      <c r="D29">
        <v>2.0648645070478646E-6</v>
      </c>
      <c r="E29" s="4">
        <v>1.3932627210627684E-6</v>
      </c>
      <c r="F29">
        <v>7.7528887141367681E-6</v>
      </c>
      <c r="G29">
        <v>1.0064196539268401E-5</v>
      </c>
      <c r="H29">
        <v>4.7247837637173553E-6</v>
      </c>
      <c r="I29">
        <v>3.3667655902914653E-6</v>
      </c>
      <c r="J29">
        <v>6.6193072529717432E-6</v>
      </c>
      <c r="K29">
        <v>3.0422481397226217E-6</v>
      </c>
      <c r="L29">
        <v>3.41785751692852E-6</v>
      </c>
      <c r="M29">
        <v>2.2878496317323033E-6</v>
      </c>
      <c r="N29">
        <v>2.1146274168511368E-6</v>
      </c>
      <c r="O29">
        <v>5.2857488555515327E-6</v>
      </c>
      <c r="P29">
        <v>6.2945127666872779E-6</v>
      </c>
      <c r="Q29">
        <v>3.5618821509957092E-6</v>
      </c>
      <c r="R29">
        <v>7.8107967599682201E-6</v>
      </c>
    </row>
    <row r="30" spans="1:18">
      <c r="A30">
        <v>520</v>
      </c>
      <c r="B30" s="4">
        <v>4.613422072141752E-6</v>
      </c>
      <c r="C30">
        <v>2.1552189784626491E-6</v>
      </c>
      <c r="D30">
        <v>2.0815843306666321E-6</v>
      </c>
      <c r="E30" s="4">
        <v>1.3807668388608609E-6</v>
      </c>
      <c r="F30">
        <v>7.7640584198482408E-6</v>
      </c>
      <c r="G30">
        <v>1.0065918533726938E-5</v>
      </c>
      <c r="H30">
        <v>4.6879571401446273E-6</v>
      </c>
      <c r="I30">
        <v>3.3564538797307807E-6</v>
      </c>
      <c r="J30">
        <v>6.6140683861019677E-6</v>
      </c>
      <c r="K30">
        <v>3.0078713509745166E-6</v>
      </c>
      <c r="L30">
        <v>3.4026104928728685E-6</v>
      </c>
      <c r="M30">
        <v>2.2726478046997973E-6</v>
      </c>
      <c r="N30">
        <v>2.0564536186990963E-6</v>
      </c>
      <c r="O30">
        <v>5.2955767206018813E-6</v>
      </c>
      <c r="P30">
        <v>6.2779699975674165E-6</v>
      </c>
      <c r="Q30">
        <v>3.5570128634819988E-6</v>
      </c>
      <c r="R30">
        <v>7.781896601707047E-6</v>
      </c>
    </row>
    <row r="31" spans="1:18">
      <c r="A31">
        <v>540</v>
      </c>
      <c r="B31" s="4">
        <v>4.5832686636156703E-6</v>
      </c>
      <c r="C31">
        <v>2.0981709222290922E-6</v>
      </c>
      <c r="D31">
        <v>2.0815843306666321E-6</v>
      </c>
      <c r="E31" s="4">
        <v>1.3681568319064888E-6</v>
      </c>
      <c r="F31">
        <v>7.7573585263928667E-6</v>
      </c>
      <c r="G31">
        <v>1.0074524091025568E-5</v>
      </c>
      <c r="H31">
        <v>4.6768526070442657E-6</v>
      </c>
      <c r="I31">
        <v>3.3667655902914653E-6</v>
      </c>
      <c r="J31">
        <v>6.6035781838039773E-6</v>
      </c>
      <c r="K31">
        <v>3.0251085771967769E-6</v>
      </c>
      <c r="L31">
        <v>3.422924765844293E-6</v>
      </c>
      <c r="M31">
        <v>2.2107954386065411E-6</v>
      </c>
      <c r="N31">
        <v>2.0732412737236923E-6</v>
      </c>
      <c r="O31">
        <v>5.2726165399678623E-6</v>
      </c>
      <c r="P31">
        <v>6.2586148358976959E-6</v>
      </c>
      <c r="Q31">
        <v>3.5374686888444321E-6</v>
      </c>
      <c r="R31">
        <v>7.7662904332391377E-6</v>
      </c>
    </row>
    <row r="32" spans="1:18">
      <c r="A32">
        <v>560</v>
      </c>
      <c r="B32" s="4">
        <v>4.5794855274665911E-6</v>
      </c>
      <c r="C32">
        <v>2.1471620568834973E-6</v>
      </c>
      <c r="D32">
        <v>2.0648645070478646E-6</v>
      </c>
      <c r="E32" s="4">
        <v>1.3554295149829757E-6</v>
      </c>
      <c r="F32">
        <v>7.75065284135368E-6</v>
      </c>
      <c r="G32">
        <v>1.0045235117624798E-5</v>
      </c>
      <c r="H32">
        <v>4.6433796731010499E-6</v>
      </c>
      <c r="I32">
        <v>3.3305349290666116E-6</v>
      </c>
      <c r="J32">
        <v>6.5983268285529019E-6</v>
      </c>
      <c r="K32">
        <v>2.8963209557144016E-6</v>
      </c>
      <c r="L32">
        <v>3.3975129462009605E-6</v>
      </c>
      <c r="M32">
        <v>2.2341907508491152E-6</v>
      </c>
      <c r="N32">
        <v>2.0815843306666321E-6</v>
      </c>
      <c r="O32">
        <v>5.2824688373296552E-6</v>
      </c>
      <c r="P32">
        <v>6.2834890931366681E-6</v>
      </c>
      <c r="Q32">
        <v>3.5423648416220712E-6</v>
      </c>
      <c r="R32">
        <v>7.7372240362775707E-6</v>
      </c>
    </row>
    <row r="33" spans="1:18">
      <c r="A33">
        <v>580</v>
      </c>
      <c r="B33" s="4">
        <v>4.5338416753357166E-6</v>
      </c>
      <c r="C33">
        <v>2.1146274168511368E-6</v>
      </c>
      <c r="D33">
        <v>2.0310119758495673E-6</v>
      </c>
      <c r="E33" s="4">
        <v>1.3165095253247278E-6</v>
      </c>
      <c r="F33">
        <v>7.7170370135242095E-6</v>
      </c>
      <c r="G33">
        <v>1.0053858378821017E-5</v>
      </c>
      <c r="H33">
        <v>4.6396455513285278E-6</v>
      </c>
      <c r="I33">
        <v>3.3667655902914653E-6</v>
      </c>
      <c r="J33">
        <v>6.5720071112519999E-6</v>
      </c>
      <c r="K33">
        <v>2.8903306267458345E-6</v>
      </c>
      <c r="L33">
        <v>3.412782744245431E-6</v>
      </c>
      <c r="M33">
        <v>2.2419349361177157E-6</v>
      </c>
      <c r="N33">
        <v>2.0480081882783555E-6</v>
      </c>
      <c r="O33">
        <v>5.2857488555515327E-6</v>
      </c>
      <c r="P33">
        <v>6.2945127666872779E-6</v>
      </c>
      <c r="Q33">
        <v>3.522739400628224E-6</v>
      </c>
      <c r="R33">
        <v>7.7237718834724075E-6</v>
      </c>
    </row>
    <row r="34" spans="1:18">
      <c r="A34">
        <v>600</v>
      </c>
      <c r="B34" s="4">
        <v>4.5414808411157927E-6</v>
      </c>
      <c r="C34">
        <v>2.1390747887614297E-6</v>
      </c>
      <c r="D34">
        <v>2.0224603084953107E-6</v>
      </c>
      <c r="E34" s="4">
        <v>1.3165095253247278E-6</v>
      </c>
      <c r="F34">
        <v>7.7057991496713407E-6</v>
      </c>
      <c r="G34">
        <v>1.0045235117624798E-5</v>
      </c>
      <c r="H34">
        <v>4.602137696322052E-6</v>
      </c>
      <c r="I34">
        <v>3.3357348306389936E-6</v>
      </c>
      <c r="J34">
        <v>6.534981424447283E-6</v>
      </c>
      <c r="K34">
        <v>2.8662441182640586E-6</v>
      </c>
      <c r="L34">
        <v>3.3512861262736728E-6</v>
      </c>
      <c r="M34">
        <v>2.2186212876398945E-6</v>
      </c>
      <c r="N34">
        <v>2.0480081882783555E-6</v>
      </c>
      <c r="O34">
        <v>5.2561550057542633E-6</v>
      </c>
      <c r="P34">
        <v>6.266917224914892E-6</v>
      </c>
      <c r="Q34">
        <v>3.4881291917732342E-6</v>
      </c>
      <c r="R34">
        <v>7.6990485577933134E-6</v>
      </c>
    </row>
    <row r="35" spans="1:18">
      <c r="A35">
        <v>620</v>
      </c>
      <c r="B35" s="4">
        <v>4.5031554230525577E-6</v>
      </c>
      <c r="C35">
        <v>2.130956828588824E-6</v>
      </c>
      <c r="D35">
        <v>1.9965855502889686E-6</v>
      </c>
      <c r="E35" s="4">
        <v>1.3032779379953171E-6</v>
      </c>
      <c r="F35">
        <v>7.7012994125579044E-6</v>
      </c>
      <c r="G35">
        <v>1.0040057605838038E-5</v>
      </c>
      <c r="H35">
        <v>4.5983700839866112E-6</v>
      </c>
      <c r="I35">
        <v>3.3409266389646409E-6</v>
      </c>
      <c r="J35">
        <v>6.5455815634894281E-6</v>
      </c>
      <c r="K35">
        <v>2.8480455589170385E-6</v>
      </c>
      <c r="L35">
        <v>3.3770458144925234E-6</v>
      </c>
      <c r="M35">
        <v>2.2264196290399341E-6</v>
      </c>
      <c r="N35">
        <v>2.0224603084953107E-6</v>
      </c>
      <c r="O35">
        <v>5.2726165399678623E-6</v>
      </c>
      <c r="P35">
        <v>6.266917224914892E-6</v>
      </c>
      <c r="Q35">
        <v>3.5178159329523041E-6</v>
      </c>
      <c r="R35">
        <v>7.6561565886387443E-6</v>
      </c>
    </row>
    <row r="36" spans="1:18">
      <c r="A36">
        <v>640</v>
      </c>
      <c r="B36" s="4">
        <v>4.495451130971933E-6</v>
      </c>
      <c r="C36">
        <v>2.0732412737236923E-6</v>
      </c>
      <c r="D36">
        <v>2.0052475673163449E-6</v>
      </c>
      <c r="E36" s="4">
        <v>1.2627515764587589E-6</v>
      </c>
      <c r="F36">
        <v>7.6832741112771327E-6</v>
      </c>
      <c r="G36">
        <v>1.0036604447487976E-5</v>
      </c>
      <c r="H36">
        <v>4.5832686636156703E-6</v>
      </c>
      <c r="I36">
        <v>3.3564538797307807E-6</v>
      </c>
      <c r="J36">
        <v>6.5030773375845738E-6</v>
      </c>
      <c r="K36">
        <v>2.8480455589170385E-6</v>
      </c>
      <c r="L36">
        <v>3.3667655902914653E-6</v>
      </c>
      <c r="M36">
        <v>2.2107954386065411E-6</v>
      </c>
      <c r="N36">
        <v>2.013872327838469E-6</v>
      </c>
      <c r="O36">
        <v>5.2660381012989113E-6</v>
      </c>
      <c r="P36">
        <v>6.2834890931366681E-6</v>
      </c>
      <c r="Q36">
        <v>3.4831568026569208E-6</v>
      </c>
      <c r="R36">
        <v>7.6561565886387443E-6</v>
      </c>
    </row>
    <row r="37" spans="1:18">
      <c r="A37">
        <v>660</v>
      </c>
      <c r="B37" s="4">
        <v>4.4645010133399587E-6</v>
      </c>
      <c r="C37">
        <v>2.0648645070478646E-6</v>
      </c>
      <c r="D37">
        <v>2.013872327838469E-6</v>
      </c>
      <c r="E37" s="4">
        <v>1.2208807083547666E-6</v>
      </c>
      <c r="F37">
        <v>7.6561565886387443E-6</v>
      </c>
      <c r="G37">
        <v>1.0017590799322752E-5</v>
      </c>
      <c r="H37">
        <v>4.5491071787145923E-6</v>
      </c>
      <c r="I37">
        <v>3.3305349290666116E-6</v>
      </c>
      <c r="J37">
        <v>6.4950768293215612E-6</v>
      </c>
      <c r="K37">
        <v>2.8358483056144303E-6</v>
      </c>
      <c r="L37">
        <v>3.3770458144925234E-6</v>
      </c>
      <c r="M37">
        <v>2.1632458925723164E-6</v>
      </c>
      <c r="N37">
        <v>1.9965855502889686E-6</v>
      </c>
      <c r="O37">
        <v>5.2263935868882732E-6</v>
      </c>
      <c r="P37">
        <v>6.255844924349813E-6</v>
      </c>
      <c r="Q37">
        <v>3.4681968617826377E-6</v>
      </c>
      <c r="R37">
        <v>7.6243975799587363E-6</v>
      </c>
    </row>
    <row r="38" spans="1:18">
      <c r="A38">
        <v>680</v>
      </c>
      <c r="B38" s="4">
        <v>4.4645010133399587E-6</v>
      </c>
      <c r="C38">
        <v>2.0815843306666321E-6</v>
      </c>
      <c r="D38">
        <v>1.9878857897317163E-6</v>
      </c>
      <c r="E38" s="4">
        <v>1.2349954051081534E-6</v>
      </c>
      <c r="F38">
        <v>7.6561565886387443E-6</v>
      </c>
      <c r="G38">
        <v>1.0002007293699956E-5</v>
      </c>
      <c r="H38">
        <v>4.5338416753357166E-6</v>
      </c>
      <c r="I38">
        <v>3.3201106940163772E-6</v>
      </c>
      <c r="J38">
        <v>6.4549255471855445E-6</v>
      </c>
      <c r="K38">
        <v>2.8297299634153821E-6</v>
      </c>
      <c r="L38">
        <v>3.3770458144925234E-6</v>
      </c>
      <c r="M38">
        <v>2.1792110234995204E-6</v>
      </c>
      <c r="N38">
        <v>1.9615550140643631E-6</v>
      </c>
      <c r="O38">
        <v>5.2363328546687242E-6</v>
      </c>
      <c r="P38">
        <v>6.2419769291856774E-6</v>
      </c>
      <c r="Q38">
        <v>3.4330368255876656E-6</v>
      </c>
      <c r="R38">
        <v>7.5925057263596997E-6</v>
      </c>
    </row>
    <row r="39" spans="1:18">
      <c r="A39">
        <v>700</v>
      </c>
      <c r="B39" s="4">
        <v>4.437242575279789E-6</v>
      </c>
      <c r="C39">
        <v>2.0395277866824412E-6</v>
      </c>
      <c r="D39">
        <v>1.9791477879157672E-6</v>
      </c>
      <c r="E39" s="4">
        <v>1.2489505983999793E-6</v>
      </c>
      <c r="F39">
        <v>7.6312142085710626E-6</v>
      </c>
      <c r="G39">
        <v>9.9863994704687436E-6</v>
      </c>
      <c r="H39">
        <v>4.5223587315907102E-6</v>
      </c>
      <c r="I39">
        <v>3.3305349290666116E-6</v>
      </c>
      <c r="J39">
        <v>6.4441762881912952E-6</v>
      </c>
      <c r="K39">
        <v>2.8419534758791621E-6</v>
      </c>
      <c r="L39">
        <v>3.3719096201671925E-6</v>
      </c>
      <c r="M39">
        <v>2.1390747887614297E-6</v>
      </c>
      <c r="N39">
        <v>1.9438030198531468E-6</v>
      </c>
      <c r="O39">
        <v>5.2396417541172152E-6</v>
      </c>
      <c r="P39">
        <v>6.2586148358976959E-6</v>
      </c>
      <c r="Q39">
        <v>3.4531721115899644E-6</v>
      </c>
      <c r="R39">
        <v>7.5787967069431499E-6</v>
      </c>
    </row>
    <row r="40" spans="1:18">
      <c r="A40">
        <v>720</v>
      </c>
      <c r="B40" s="4">
        <v>4.413744214637174E-6</v>
      </c>
      <c r="C40">
        <v>2.0480081882783555E-6</v>
      </c>
      <c r="D40">
        <v>1.9703710360758092E-6</v>
      </c>
      <c r="E40" s="4">
        <v>1.2489505983999793E-6</v>
      </c>
      <c r="F40">
        <v>7.5925057263596997E-6</v>
      </c>
      <c r="G40">
        <v>9.9725053427378554E-6</v>
      </c>
      <c r="H40">
        <v>4.5261896164213171E-6</v>
      </c>
      <c r="I40">
        <v>3.3357348306389936E-6</v>
      </c>
      <c r="J40">
        <v>6.4009987414153034E-6</v>
      </c>
      <c r="K40">
        <v>2.7989376436111879E-6</v>
      </c>
      <c r="L40">
        <v>3.3512861262736728E-6</v>
      </c>
      <c r="M40">
        <v>2.1228078242516266E-6</v>
      </c>
      <c r="N40">
        <v>1.9438030198531468E-6</v>
      </c>
      <c r="O40">
        <v>5.2528565084066575E-6</v>
      </c>
      <c r="P40">
        <v>6.2641509845572496E-6</v>
      </c>
      <c r="Q40">
        <v>3.4380817024100009E-6</v>
      </c>
      <c r="R40">
        <v>7.5144906028433308E-6</v>
      </c>
    </row>
    <row r="41" spans="1:18">
      <c r="A41">
        <v>740</v>
      </c>
      <c r="B41" s="4">
        <v>4.4606171491743274E-6</v>
      </c>
      <c r="C41">
        <v>2.0224603084953107E-6</v>
      </c>
      <c r="D41">
        <v>1.952699189992055E-6</v>
      </c>
      <c r="E41" s="4">
        <v>1.2066009105861897E-6</v>
      </c>
      <c r="F41">
        <v>7.5581865553665454E-6</v>
      </c>
      <c r="G41">
        <v>9.9690287850785287E-6</v>
      </c>
      <c r="H41">
        <v>4.5261896164213171E-6</v>
      </c>
      <c r="I41">
        <v>3.3461103917158772E-6</v>
      </c>
      <c r="J41">
        <v>6.371144439968438E-6</v>
      </c>
      <c r="K41">
        <v>2.811295044287344E-6</v>
      </c>
      <c r="L41">
        <v>3.3357348306389936E-6</v>
      </c>
      <c r="M41">
        <v>2.1552189784626491E-6</v>
      </c>
      <c r="N41">
        <v>1.9168668029297104E-6</v>
      </c>
      <c r="O41">
        <v>5.2627457983192034E-6</v>
      </c>
      <c r="P41">
        <v>6.2917586590224283E-6</v>
      </c>
      <c r="Q41">
        <v>3.4581876147583591E-6</v>
      </c>
      <c r="R41">
        <v>7.5121837752823457E-6</v>
      </c>
    </row>
    <row r="42" spans="1:18">
      <c r="A42">
        <v>760</v>
      </c>
      <c r="B42" s="4">
        <v>4.5870486796508698E-6</v>
      </c>
      <c r="C42">
        <v>1.9878857897317163E-6</v>
      </c>
      <c r="D42">
        <v>2.106415240519565E-6</v>
      </c>
      <c r="E42" s="4">
        <v>1.2489505983999793E-6</v>
      </c>
      <c r="F42">
        <v>7.5535988848040356E-6</v>
      </c>
      <c r="G42">
        <v>9.9568512739463154E-6</v>
      </c>
      <c r="H42">
        <v>4.4877336126096001E-6</v>
      </c>
      <c r="I42">
        <v>3.3201106940163772E-6</v>
      </c>
      <c r="J42">
        <v>6.324728799138244E-6</v>
      </c>
      <c r="K42">
        <v>2.7989376436111879E-6</v>
      </c>
      <c r="L42">
        <v>3.3770458144925234E-6</v>
      </c>
      <c r="M42">
        <v>2.1471620568834973E-6</v>
      </c>
      <c r="N42">
        <v>1.952699189992055E-6</v>
      </c>
      <c r="O42">
        <v>5.2363328546687242E-6</v>
      </c>
      <c r="P42">
        <v>6.2807301515796751E-6</v>
      </c>
      <c r="Q42">
        <v>3.4330368255876656E-6</v>
      </c>
      <c r="R42">
        <v>7.4798134883925749E-6</v>
      </c>
    </row>
    <row r="43" spans="1:18">
      <c r="A43">
        <v>780</v>
      </c>
      <c r="B43" s="4">
        <v>4.34647568726101E-6</v>
      </c>
      <c r="C43">
        <v>1.9878857897317163E-6</v>
      </c>
      <c r="D43">
        <v>1.8618256257075959E-6</v>
      </c>
      <c r="E43" s="4">
        <v>1.1325043154003203E-6</v>
      </c>
      <c r="F43">
        <v>7.5467121498501941E-6</v>
      </c>
      <c r="G43">
        <v>9.9359408176690224E-6</v>
      </c>
      <c r="H43">
        <v>4.4645010133399587E-6</v>
      </c>
      <c r="I43">
        <v>3.3305349290666116E-6</v>
      </c>
      <c r="J43">
        <v>6.3329445143996753E-6</v>
      </c>
      <c r="K43">
        <v>2.7615336777217219E-6</v>
      </c>
      <c r="L43">
        <v>3.382174208964832E-6</v>
      </c>
      <c r="M43">
        <v>2.1871498877642664E-6</v>
      </c>
      <c r="N43">
        <v>1.8986970392780253E-6</v>
      </c>
      <c r="O43">
        <v>5.2363328546687242E-6</v>
      </c>
      <c r="P43">
        <v>6.2530737858198902E-6</v>
      </c>
      <c r="Q43">
        <v>3.4631958543336134E-6</v>
      </c>
      <c r="R43">
        <v>7.4728587556117539E-6</v>
      </c>
    </row>
    <row r="44" spans="1:18">
      <c r="A44">
        <v>800</v>
      </c>
      <c r="B44" s="4">
        <v>4.2902861964530133E-6</v>
      </c>
      <c r="C44">
        <v>2.0052475673163449E-6</v>
      </c>
      <c r="D44">
        <v>1.8618256257075959E-6</v>
      </c>
      <c r="E44" s="4">
        <v>1.1325043154003203E-6</v>
      </c>
      <c r="F44">
        <v>7.4890764188624191E-6</v>
      </c>
      <c r="G44">
        <v>9.9237227040049591E-6</v>
      </c>
      <c r="H44">
        <v>4.4567299003756876E-6</v>
      </c>
      <c r="I44">
        <v>3.299163414276451E-6</v>
      </c>
      <c r="J44">
        <v>6.2890033452669035E-6</v>
      </c>
      <c r="K44">
        <v>2.7552503165022671E-6</v>
      </c>
      <c r="L44">
        <v>3.3616136888948482E-6</v>
      </c>
      <c r="M44">
        <v>2.1792110234995204E-6</v>
      </c>
      <c r="N44">
        <v>1.8711115966576915E-6</v>
      </c>
      <c r="O44">
        <v>5.2330218629657662E-6</v>
      </c>
      <c r="P44">
        <v>6.2779699975674165E-6</v>
      </c>
      <c r="Q44">
        <v>3.4631958543336134E-6</v>
      </c>
      <c r="R44">
        <v>7.4403173809218273E-6</v>
      </c>
    </row>
    <row r="45" spans="1:18">
      <c r="A45">
        <v>820</v>
      </c>
      <c r="B45" s="4">
        <v>4.2333509652519312E-6</v>
      </c>
      <c r="C45">
        <v>2.0480081882783555E-6</v>
      </c>
      <c r="D45">
        <v>1.8711115966576915E-6</v>
      </c>
      <c r="E45" s="4">
        <v>1.10147089439055E-6</v>
      </c>
      <c r="F45">
        <v>7.4658975442680041E-6</v>
      </c>
      <c r="G45">
        <v>9.8939873263356974E-6</v>
      </c>
      <c r="H45">
        <v>4.4761323861040747E-6</v>
      </c>
      <c r="I45">
        <v>3.3305349290666116E-6</v>
      </c>
      <c r="J45">
        <v>6.2586148358976959E-6</v>
      </c>
      <c r="K45">
        <v>2.7172450435971638E-6</v>
      </c>
      <c r="L45">
        <v>3.3564538797307807E-6</v>
      </c>
      <c r="M45">
        <v>2.1792110234995204E-6</v>
      </c>
      <c r="N45">
        <v>1.9258874024146331E-6</v>
      </c>
      <c r="O45">
        <v>5.2429485652725931E-6</v>
      </c>
      <c r="P45">
        <v>6.2503014186759416E-6</v>
      </c>
      <c r="Q45">
        <v>3.4681968617826377E-6</v>
      </c>
      <c r="R45">
        <v>7.4193225573093075E-6</v>
      </c>
    </row>
    <row r="46" spans="1:18">
      <c r="A46">
        <v>840</v>
      </c>
      <c r="B46" s="4">
        <v>4.2333509652519312E-6</v>
      </c>
      <c r="C46">
        <v>2.0564536186990963E-6</v>
      </c>
      <c r="D46">
        <v>1.833685583933417E-6</v>
      </c>
      <c r="E46" s="4">
        <v>1.0366206368618461E-6</v>
      </c>
      <c r="F46">
        <v>7.4333256950729128E-6</v>
      </c>
      <c r="G46">
        <v>9.8711880697219536E-6</v>
      </c>
      <c r="H46">
        <v>4.4333348311705706E-6</v>
      </c>
      <c r="I46">
        <v>3.3357348306389936E-6</v>
      </c>
      <c r="J46">
        <v>6.2225098118241913E-6</v>
      </c>
      <c r="K46">
        <v>2.7426404090538397E-6</v>
      </c>
      <c r="L46">
        <v>3.3616136888948482E-6</v>
      </c>
      <c r="M46">
        <v>2.1390747887614297E-6</v>
      </c>
      <c r="N46">
        <v>1.9258874024146331E-6</v>
      </c>
      <c r="O46">
        <v>5.2131117519812683E-6</v>
      </c>
      <c r="P46">
        <v>6.2752086294999971E-6</v>
      </c>
      <c r="Q46">
        <v>3.4781773050392025E-6</v>
      </c>
      <c r="R46">
        <v>7.4052929401723359E-6</v>
      </c>
    </row>
    <row r="47" spans="1:18">
      <c r="A47">
        <v>860</v>
      </c>
      <c r="B47" s="4">
        <v>4.1880731825434819E-6</v>
      </c>
      <c r="C47">
        <v>2.0395277866824412E-6</v>
      </c>
      <c r="D47">
        <v>1.805106916752853E-6</v>
      </c>
      <c r="E47" s="4">
        <v>1.10147089439055E-6</v>
      </c>
      <c r="F47">
        <v>7.4169861306863251E-6</v>
      </c>
      <c r="G47">
        <v>9.8694320992251426E-6</v>
      </c>
      <c r="H47">
        <v>4.4411468809848007E-6</v>
      </c>
      <c r="I47">
        <v>3.3201106940163772E-6</v>
      </c>
      <c r="J47">
        <v>6.1833917153753513E-6</v>
      </c>
      <c r="K47">
        <v>2.7236160840982651E-6</v>
      </c>
      <c r="L47">
        <v>3.3201106940163772E-6</v>
      </c>
      <c r="M47">
        <v>2.0732412737236923E-6</v>
      </c>
      <c r="N47">
        <v>1.8711115966576915E-6</v>
      </c>
      <c r="O47">
        <v>5.2396417541172152E-6</v>
      </c>
      <c r="P47">
        <v>6.2807301515796751E-6</v>
      </c>
      <c r="Q47">
        <v>3.4781773050392025E-6</v>
      </c>
      <c r="R47">
        <v>7.3771536632024447E-6</v>
      </c>
    </row>
    <row r="48" spans="1:18">
      <c r="A48">
        <v>880</v>
      </c>
      <c r="B48" s="4">
        <v>4.1590034090034096E-6</v>
      </c>
      <c r="C48">
        <v>2.0224603084953107E-6</v>
      </c>
      <c r="D48">
        <v>1.8242091092086515E-6</v>
      </c>
      <c r="E48" s="4">
        <v>1.0026237836581725E-6</v>
      </c>
      <c r="F48">
        <v>7.3771536632024447E-6</v>
      </c>
      <c r="G48">
        <v>9.8395326550057013E-6</v>
      </c>
      <c r="H48">
        <v>4.413744214637174E-6</v>
      </c>
      <c r="I48">
        <v>3.3148862837081595E-6</v>
      </c>
      <c r="J48">
        <v>6.1581131514713013E-6</v>
      </c>
      <c r="K48">
        <v>2.7172450435971638E-6</v>
      </c>
      <c r="L48">
        <v>3.30441268317165E-6</v>
      </c>
      <c r="M48">
        <v>2.0732412737236923E-6</v>
      </c>
      <c r="N48">
        <v>1.8146831479667207E-6</v>
      </c>
      <c r="O48">
        <v>5.2164353811056285E-6</v>
      </c>
      <c r="P48">
        <v>6.2834890931366681E-6</v>
      </c>
      <c r="Q48">
        <v>3.443119187459514E-6</v>
      </c>
      <c r="R48">
        <v>7.3512647046506002E-6</v>
      </c>
    </row>
    <row r="49" spans="1:18">
      <c r="A49">
        <v>900</v>
      </c>
      <c r="B49" s="4">
        <v>4.1129072373981927E-6</v>
      </c>
      <c r="C49">
        <v>2.0815843306666321E-6</v>
      </c>
      <c r="D49">
        <v>1.8431133354546191E-6</v>
      </c>
      <c r="E49" s="4">
        <v>8.9290020266799162E-7</v>
      </c>
      <c r="F49">
        <v>7.3489066405307038E-6</v>
      </c>
      <c r="G49">
        <v>9.813075138295963E-6</v>
      </c>
      <c r="H49">
        <v>4.4411468809848007E-6</v>
      </c>
      <c r="I49">
        <v>3.3148862837081595E-6</v>
      </c>
      <c r="J49">
        <v>6.1270754992626161E-6</v>
      </c>
      <c r="K49">
        <v>2.7108590299659514E-6</v>
      </c>
      <c r="L49">
        <v>3.299163414276451E-6</v>
      </c>
      <c r="M49">
        <v>2.0480081882783555E-6</v>
      </c>
      <c r="N49">
        <v>1.8242091092086515E-6</v>
      </c>
      <c r="O49">
        <v>5.2031281263129549E-6</v>
      </c>
      <c r="P49">
        <v>6.2724460457739936E-6</v>
      </c>
      <c r="Q49">
        <v>3.4731906683458017E-6</v>
      </c>
      <c r="R49">
        <v>7.3441882409171296E-6</v>
      </c>
    </row>
    <row r="50" spans="1:18">
      <c r="A50">
        <v>920</v>
      </c>
      <c r="B50" s="4">
        <v>4.0917827667674829E-6</v>
      </c>
      <c r="C50">
        <v>2.0898940815941527E-6</v>
      </c>
      <c r="D50">
        <v>1.8242091092086515E-6</v>
      </c>
      <c r="E50" s="4">
        <v>8.9290020266799162E-7</v>
      </c>
      <c r="F50">
        <v>7.2944607778307874E-6</v>
      </c>
      <c r="G50">
        <v>9.7953970927057465E-6</v>
      </c>
      <c r="H50">
        <v>4.413744214637174E-6</v>
      </c>
      <c r="I50">
        <v>3.3201106940163772E-6</v>
      </c>
      <c r="J50">
        <v>6.1072421392496242E-6</v>
      </c>
      <c r="K50">
        <v>2.6851631037846246E-6</v>
      </c>
      <c r="L50">
        <v>3.3305349290666116E-6</v>
      </c>
      <c r="M50">
        <v>2.0052475673163449E-6</v>
      </c>
      <c r="N50">
        <v>1.8242091092086515E-6</v>
      </c>
      <c r="O50">
        <v>5.246253292083728E-6</v>
      </c>
      <c r="P50">
        <v>6.2862468238347816E-6</v>
      </c>
      <c r="Q50">
        <v>3.4531721115899644E-6</v>
      </c>
      <c r="R50">
        <v>7.3465478195293098E-6</v>
      </c>
    </row>
    <row r="51" spans="1:18">
      <c r="A51">
        <v>940</v>
      </c>
      <c r="B51" s="4">
        <v>4.1086910320486508E-6</v>
      </c>
      <c r="C51">
        <v>2.0480081882783555E-6</v>
      </c>
      <c r="D51">
        <v>1.7760684505651092E-6</v>
      </c>
      <c r="E51" s="4">
        <v>8.9290020266799162E-7</v>
      </c>
      <c r="F51">
        <v>7.273044927667022E-6</v>
      </c>
      <c r="G51">
        <v>9.7723678245304391E-6</v>
      </c>
      <c r="H51">
        <v>4.4098156475795791E-6</v>
      </c>
      <c r="I51">
        <v>3.30441268317165E-6</v>
      </c>
      <c r="J51">
        <v>6.053081162674382E-6</v>
      </c>
      <c r="K51">
        <v>2.6787006080039747E-6</v>
      </c>
      <c r="L51">
        <v>3.2886397402101407E-6</v>
      </c>
      <c r="M51">
        <v>1.9878857897317163E-6</v>
      </c>
      <c r="N51">
        <v>1.7858004053359832E-6</v>
      </c>
      <c r="O51">
        <v>5.2031281263129549E-6</v>
      </c>
      <c r="P51">
        <v>6.261383522091915E-6</v>
      </c>
      <c r="Q51">
        <v>3.4631958543336134E-6</v>
      </c>
      <c r="R51">
        <v>7.2944607778307874E-6</v>
      </c>
    </row>
    <row r="52" spans="1:18">
      <c r="A52">
        <v>960</v>
      </c>
      <c r="B52" s="4">
        <v>4.0748043418051005E-6</v>
      </c>
      <c r="C52">
        <v>2.0564536186990963E-6</v>
      </c>
      <c r="D52">
        <v>1.7760684505651092E-6</v>
      </c>
      <c r="E52" s="4">
        <v>7.8990571519483667E-7</v>
      </c>
      <c r="F52">
        <v>7.2419991172322441E-6</v>
      </c>
      <c r="G52">
        <v>9.7546160063768606E-6</v>
      </c>
      <c r="H52">
        <v>4.4058835775622E-6</v>
      </c>
      <c r="I52">
        <v>3.299163414276451E-6</v>
      </c>
      <c r="J52">
        <v>6.0215021505654125E-6</v>
      </c>
      <c r="K52">
        <v>2.6787006080039747E-6</v>
      </c>
      <c r="L52">
        <v>3.1869321228081624E-6</v>
      </c>
      <c r="M52">
        <v>2.0395277866824412E-6</v>
      </c>
      <c r="N52">
        <v>1.756442782410494E-6</v>
      </c>
      <c r="O52">
        <v>5.0303758330718013E-6</v>
      </c>
      <c r="P52">
        <v>6.1355558846351068E-6</v>
      </c>
      <c r="Q52">
        <v>3.3201106940163772E-6</v>
      </c>
      <c r="R52">
        <v>7.2825708583085312E-6</v>
      </c>
    </row>
    <row r="53" spans="1:18">
      <c r="A53">
        <v>980</v>
      </c>
      <c r="B53" s="4">
        <v>4.0577548764768962E-6</v>
      </c>
      <c r="C53">
        <v>2.0224603084953107E-6</v>
      </c>
      <c r="D53">
        <v>1.7662828749912435E-6</v>
      </c>
      <c r="E53" s="4">
        <v>8.5319568606135775E-7</v>
      </c>
      <c r="F53">
        <v>7.2156252536653436E-6</v>
      </c>
      <c r="G53">
        <v>9.7207982412125384E-6</v>
      </c>
      <c r="H53">
        <v>4.4019479951979083E-6</v>
      </c>
      <c r="I53">
        <v>3.3096536264858716E-6</v>
      </c>
      <c r="J53">
        <v>5.9781710372138619E-6</v>
      </c>
      <c r="K53">
        <v>2.6722224833863384E-6</v>
      </c>
      <c r="L53">
        <v>3.1923659411151399E-6</v>
      </c>
      <c r="M53">
        <v>2.013872327838469E-6</v>
      </c>
      <c r="N53">
        <v>1.7465472513724051E-6</v>
      </c>
      <c r="O53">
        <v>5.0372620455127839E-6</v>
      </c>
      <c r="P53">
        <v>6.1129153798034179E-6</v>
      </c>
      <c r="Q53">
        <v>3.3305349290666116E-6</v>
      </c>
      <c r="R53">
        <v>7.2611199402596238E-6</v>
      </c>
    </row>
    <row r="54" spans="1:18">
      <c r="A54">
        <v>1000</v>
      </c>
      <c r="B54" s="4">
        <v>4.0363417725144329E-6</v>
      </c>
      <c r="C54">
        <v>2.0310119758495673E-6</v>
      </c>
      <c r="D54">
        <v>1.7265860557949822E-6</v>
      </c>
      <c r="E54" s="4">
        <v>8.7327362568620257E-7</v>
      </c>
      <c r="F54">
        <v>7.160165991749667E-6</v>
      </c>
      <c r="G54">
        <v>9.7047381689003884E-6</v>
      </c>
      <c r="H54">
        <v>4.3742997755285328E-6</v>
      </c>
      <c r="I54">
        <v>3.2568646980273729E-6</v>
      </c>
      <c r="J54">
        <v>5.9432786903289062E-6</v>
      </c>
      <c r="K54">
        <v>2.6526931901181493E-6</v>
      </c>
      <c r="L54">
        <v>3.1814890238347709E-6</v>
      </c>
      <c r="M54">
        <v>2.0224603084953107E-6</v>
      </c>
      <c r="N54">
        <v>1.7760684505651092E-6</v>
      </c>
      <c r="O54">
        <v>5.0200288029190192E-6</v>
      </c>
      <c r="P54">
        <v>6.1015636237128189E-6</v>
      </c>
      <c r="Q54">
        <v>3.3357348306389936E-6</v>
      </c>
      <c r="R54">
        <v>7.2276253039542741E-6</v>
      </c>
    </row>
    <row r="55" spans="1:18">
      <c r="A55">
        <v>1020</v>
      </c>
      <c r="B55" s="4">
        <v>4.0018424921155556E-6</v>
      </c>
      <c r="C55">
        <v>2.0564536186990963E-6</v>
      </c>
      <c r="D55">
        <v>1.6962038698957828E-6</v>
      </c>
      <c r="E55" s="4">
        <v>8.1155097529537937E-7</v>
      </c>
      <c r="F55">
        <v>7.1115889994641989E-6</v>
      </c>
      <c r="G55">
        <v>9.6814932536794978E-6</v>
      </c>
      <c r="H55">
        <v>4.3822170666684013E-6</v>
      </c>
      <c r="I55">
        <v>3.2833652544735267E-6</v>
      </c>
      <c r="J55">
        <v>5.9345235487864946E-6</v>
      </c>
      <c r="K55">
        <v>2.639593390597949E-6</v>
      </c>
      <c r="L55">
        <v>3.1651035637029131E-6</v>
      </c>
      <c r="M55">
        <v>2.0310119758495673E-6</v>
      </c>
      <c r="N55">
        <v>1.7662828749912435E-6</v>
      </c>
      <c r="O55">
        <v>5.0027361962339666E-6</v>
      </c>
      <c r="P55">
        <v>6.1157500265496936E-6</v>
      </c>
      <c r="Q55">
        <v>3.3201106940163772E-6</v>
      </c>
      <c r="R55">
        <v>7.230022923958508E-6</v>
      </c>
    </row>
    <row r="56" spans="1:18">
      <c r="A56">
        <v>1040</v>
      </c>
      <c r="B56" s="4">
        <v>3.9757715794634325E-6</v>
      </c>
      <c r="C56">
        <v>1.9878857897317163E-6</v>
      </c>
      <c r="D56">
        <v>1.7063913721227155E-6</v>
      </c>
      <c r="E56" s="4">
        <v>6.174977025540767E-7</v>
      </c>
      <c r="F56">
        <v>7.079835223465996E-6</v>
      </c>
      <c r="G56">
        <v>9.6330361290039506E-6</v>
      </c>
      <c r="H56">
        <v>4.3782602107223357E-6</v>
      </c>
      <c r="I56">
        <v>3.2833652544735267E-6</v>
      </c>
      <c r="J56">
        <v>5.8964343840350725E-6</v>
      </c>
      <c r="K56">
        <v>2.6330190506494556E-6</v>
      </c>
      <c r="L56">
        <v>3.1923659411151399E-6</v>
      </c>
      <c r="M56">
        <v>2.0395277866824412E-6</v>
      </c>
      <c r="N56">
        <v>1.7465472513724051E-6</v>
      </c>
      <c r="O56">
        <v>4.988858953978137E-6</v>
      </c>
      <c r="P56">
        <v>6.0958798184515302E-6</v>
      </c>
      <c r="Q56">
        <v>3.3096536264858716E-6</v>
      </c>
      <c r="R56">
        <v>7.1891546365809578E-6</v>
      </c>
    </row>
    <row r="57" spans="1:18">
      <c r="A57">
        <v>1060</v>
      </c>
      <c r="B57" s="4">
        <v>3.9539145057831073E-6</v>
      </c>
      <c r="C57">
        <v>1.9878857897317163E-6</v>
      </c>
      <c r="D57">
        <v>1.6859548100835962E-6</v>
      </c>
      <c r="E57" s="4">
        <v>7.4473025028303826E-7</v>
      </c>
      <c r="F57">
        <v>7.0675842448748164E-6</v>
      </c>
      <c r="G57">
        <v>9.6186315809397825E-6</v>
      </c>
      <c r="H57">
        <v>4.3584220469990408E-6</v>
      </c>
      <c r="I57">
        <v>3.2621820316871263E-6</v>
      </c>
      <c r="J57">
        <v>5.8699201805290604E-6</v>
      </c>
      <c r="K57">
        <v>2.5932230219266667E-6</v>
      </c>
      <c r="L57">
        <v>3.1760365964792834E-6</v>
      </c>
      <c r="M57">
        <v>2.013872327838469E-6</v>
      </c>
      <c r="N57">
        <v>1.7265860557949822E-6</v>
      </c>
      <c r="O57">
        <v>5.0096604018955539E-6</v>
      </c>
      <c r="P57">
        <v>6.1072421392496242E-6</v>
      </c>
      <c r="Q57">
        <v>3.3201106940163772E-6</v>
      </c>
      <c r="R57">
        <v>7.1795047602360299E-6</v>
      </c>
    </row>
    <row r="58" spans="1:18">
      <c r="A58">
        <v>1080</v>
      </c>
      <c r="B58" s="4">
        <v>3.9626718022380944E-6</v>
      </c>
      <c r="C58">
        <v>1.9438030198531468E-6</v>
      </c>
      <c r="D58">
        <v>1.7063913721227155E-6</v>
      </c>
      <c r="E58" s="4">
        <v>6.9663136053138418E-7</v>
      </c>
      <c r="F58">
        <v>7.0307032265145081E-6</v>
      </c>
      <c r="G58">
        <v>9.5951780694253774E-6</v>
      </c>
      <c r="H58">
        <v>4.3782602107223357E-6</v>
      </c>
      <c r="I58">
        <v>3.2515386687922869E-6</v>
      </c>
      <c r="J58">
        <v>5.8403187806598511E-6</v>
      </c>
      <c r="K58">
        <v>2.6065558759906341E-6</v>
      </c>
      <c r="L58">
        <v>3.1431234119173908E-6</v>
      </c>
      <c r="M58">
        <v>1.9878857897317163E-6</v>
      </c>
      <c r="N58">
        <v>1.7165184127938328E-6</v>
      </c>
      <c r="O58">
        <v>5.0096604018955539E-6</v>
      </c>
      <c r="P58">
        <v>6.1072421392496242E-6</v>
      </c>
      <c r="Q58">
        <v>3.299163414276451E-6</v>
      </c>
      <c r="R58">
        <v>7.1237643019914185E-6</v>
      </c>
    </row>
    <row r="59" spans="1:18">
      <c r="A59">
        <v>1100</v>
      </c>
      <c r="B59" s="4">
        <v>3.90539837998411E-6</v>
      </c>
      <c r="C59">
        <v>1.9348659471355631E-6</v>
      </c>
      <c r="D59">
        <v>1.6548268132429358E-6</v>
      </c>
      <c r="E59" s="4">
        <v>6.174977025540767E-7</v>
      </c>
      <c r="F59">
        <v>6.9663136053138416E-6</v>
      </c>
      <c r="G59">
        <v>9.5462828171825875E-6</v>
      </c>
      <c r="H59">
        <v>4.3663681284310134E-6</v>
      </c>
      <c r="I59">
        <v>3.2621820316871263E-6</v>
      </c>
      <c r="J59">
        <v>5.8224857045849139E-6</v>
      </c>
      <c r="K59">
        <v>2.5865308223265112E-6</v>
      </c>
      <c r="L59">
        <v>3.1705747926157322E-6</v>
      </c>
      <c r="M59">
        <v>1.9791477879157672E-6</v>
      </c>
      <c r="N59">
        <v>1.6548268132429358E-6</v>
      </c>
      <c r="O59">
        <v>5.0200288029190192E-6</v>
      </c>
      <c r="P59">
        <v>6.0930359275487015E-6</v>
      </c>
      <c r="Q59">
        <v>3.3201106940163772E-6</v>
      </c>
      <c r="R59">
        <v>7.1188966797612989E-6</v>
      </c>
    </row>
    <row r="60" spans="1:18">
      <c r="A60">
        <v>1120</v>
      </c>
      <c r="B60" s="4">
        <v>3.9142642219954116E-6</v>
      </c>
      <c r="C60">
        <v>1.9168668029297104E-6</v>
      </c>
      <c r="D60">
        <v>1.6231019505907587E-6</v>
      </c>
      <c r="E60" s="4">
        <v>5.8876095833041455E-7</v>
      </c>
      <c r="F60">
        <v>6.9413893264624332E-6</v>
      </c>
      <c r="G60">
        <v>9.5317471668520575E-6</v>
      </c>
      <c r="H60">
        <v>4.3504614521400472E-6</v>
      </c>
      <c r="I60">
        <v>3.2568646980273729E-6</v>
      </c>
      <c r="J60">
        <v>5.7746616034542702E-6</v>
      </c>
      <c r="K60">
        <v>2.5117400904921464E-6</v>
      </c>
      <c r="L60">
        <v>3.1814890238347709E-6</v>
      </c>
      <c r="M60">
        <v>1.952699189992055E-6</v>
      </c>
      <c r="N60">
        <v>1.6443198701050704E-6</v>
      </c>
      <c r="O60">
        <v>4.9958023935999172E-6</v>
      </c>
      <c r="P60">
        <v>6.0901907086555056E-6</v>
      </c>
      <c r="Q60">
        <v>3.2939057799965735E-6</v>
      </c>
      <c r="R60">
        <v>7.0896207640360762E-6</v>
      </c>
    </row>
    <row r="61" spans="1:18">
      <c r="A61">
        <v>1140</v>
      </c>
      <c r="B61" s="4">
        <v>3.8876060397062936E-6</v>
      </c>
      <c r="C61">
        <v>1.8986970392780253E-6</v>
      </c>
      <c r="D61">
        <v>1.6123882892796356E-6</v>
      </c>
      <c r="E61" s="4">
        <v>5.585476877122788E-7</v>
      </c>
      <c r="F61">
        <v>6.891270336405204E-6</v>
      </c>
      <c r="G61">
        <v>9.4934851963901272E-6</v>
      </c>
      <c r="H61">
        <v>4.3504614521400472E-6</v>
      </c>
      <c r="I61">
        <v>3.2515386687922869E-6</v>
      </c>
      <c r="J61">
        <v>5.7415514646957125E-6</v>
      </c>
      <c r="K61">
        <v>2.5528066832053662E-6</v>
      </c>
      <c r="L61">
        <v>3.1814890238347709E-6</v>
      </c>
      <c r="M61">
        <v>1.952699189992055E-6</v>
      </c>
      <c r="N61">
        <v>1.6337453561118208E-6</v>
      </c>
      <c r="O61">
        <v>4.9819058370745029E-6</v>
      </c>
      <c r="P61">
        <v>6.0958798184515302E-6</v>
      </c>
      <c r="Q61">
        <v>3.2939057799965735E-6</v>
      </c>
      <c r="R61">
        <v>7.0847296832441423E-6</v>
      </c>
    </row>
    <row r="62" spans="1:18">
      <c r="A62">
        <v>1160</v>
      </c>
      <c r="B62" s="4">
        <v>3.8562719164658182E-6</v>
      </c>
      <c r="C62">
        <v>1.9078035521427656E-6</v>
      </c>
      <c r="D62">
        <v>1.6652674645333058E-6</v>
      </c>
      <c r="E62" s="4">
        <v>4.5605227730216287E-7</v>
      </c>
      <c r="F62">
        <v>6.8433173142793406E-6</v>
      </c>
      <c r="G62">
        <v>9.4477331942081813E-6</v>
      </c>
      <c r="H62">
        <v>4.34647568726101E-6</v>
      </c>
      <c r="I62">
        <v>3.2621820316871263E-6</v>
      </c>
      <c r="J62">
        <v>5.7264381153315899E-6</v>
      </c>
      <c r="K62">
        <v>2.5323566340469783E-6</v>
      </c>
      <c r="L62">
        <v>3.1869321228081624E-6</v>
      </c>
      <c r="M62">
        <v>1.9965855502889686E-6</v>
      </c>
      <c r="N62">
        <v>1.6337453561118208E-6</v>
      </c>
      <c r="O62">
        <v>4.9784256369731577E-6</v>
      </c>
      <c r="P62">
        <v>6.0645236703590435E-6</v>
      </c>
      <c r="Q62">
        <v>3.30441268317165E-6</v>
      </c>
      <c r="R62">
        <v>7.0749373776888641E-6</v>
      </c>
    </row>
    <row r="63" spans="1:18">
      <c r="A63">
        <v>1180</v>
      </c>
      <c r="B63" s="4">
        <v>3.8246810935665015E-6</v>
      </c>
      <c r="C63">
        <v>1.8711115966576915E-6</v>
      </c>
      <c r="D63">
        <v>1.6337453561118208E-6</v>
      </c>
      <c r="E63" s="4">
        <v>4.5605227730216287E-7</v>
      </c>
      <c r="F63">
        <v>6.8154008283633501E-6</v>
      </c>
      <c r="G63">
        <v>9.4330456871627535E-6</v>
      </c>
      <c r="H63">
        <v>4.3304959431373918E-6</v>
      </c>
      <c r="I63">
        <v>3.2462039011815175E-6</v>
      </c>
      <c r="J63">
        <v>5.6991330892753919E-6</v>
      </c>
      <c r="K63">
        <v>2.5323566340469783E-6</v>
      </c>
      <c r="L63">
        <v>3.2140093479038936E-6</v>
      </c>
      <c r="M63">
        <v>1.952699189992055E-6</v>
      </c>
      <c r="N63">
        <v>1.6231019505907587E-6</v>
      </c>
      <c r="O63">
        <v>4.9784256369731577E-6</v>
      </c>
      <c r="P63">
        <v>6.1214153821198421E-6</v>
      </c>
      <c r="Q63">
        <v>3.3148862837081595E-6</v>
      </c>
      <c r="R63">
        <v>7.0577681509086913E-6</v>
      </c>
    </row>
    <row r="64" spans="1:18">
      <c r="A64">
        <v>1200</v>
      </c>
      <c r="B64" s="4">
        <v>3.7973940785560506E-6</v>
      </c>
      <c r="C64">
        <v>1.8986970392780253E-6</v>
      </c>
      <c r="D64">
        <v>1.6231019505907587E-6</v>
      </c>
      <c r="E64" s="4">
        <v>3.7236512514151913E-7</v>
      </c>
      <c r="F64">
        <v>6.7617856792819252E-6</v>
      </c>
      <c r="G64">
        <v>9.4091295894056762E-6</v>
      </c>
      <c r="H64">
        <v>4.33849317237451E-6</v>
      </c>
      <c r="I64">
        <v>3.2568646980273729E-6</v>
      </c>
      <c r="J64">
        <v>5.6563966194740863E-6</v>
      </c>
      <c r="K64">
        <v>2.5186310227563919E-6</v>
      </c>
      <c r="L64">
        <v>3.1705747926157322E-6</v>
      </c>
      <c r="M64">
        <v>1.9168668029297104E-6</v>
      </c>
      <c r="N64">
        <v>1.6016029622851898E-6</v>
      </c>
      <c r="O64">
        <v>4.9749430023133102E-6</v>
      </c>
      <c r="P64">
        <v>6.0873441599098395E-6</v>
      </c>
      <c r="Q64">
        <v>3.3201106940163772E-6</v>
      </c>
      <c r="R64">
        <v>7.0503971116643378E-6</v>
      </c>
    </row>
    <row r="65" spans="1:17">
      <c r="A65">
        <v>1220</v>
      </c>
      <c r="B65" s="4">
        <v>3.7790932776832727E-6</v>
      </c>
      <c r="C65">
        <v>1.8242091092086515E-6</v>
      </c>
      <c r="D65">
        <v>1.5465485171095094E-6</v>
      </c>
      <c r="E65" s="4">
        <v>3.7236512514151913E-7</v>
      </c>
      <c r="F65">
        <v>6.7258048083531481E-6</v>
      </c>
      <c r="G65">
        <v>9.3722164239907056E-6</v>
      </c>
      <c r="H65">
        <v>4.3264917851446327E-6</v>
      </c>
      <c r="I65">
        <v>3.2568646980273729E-6</v>
      </c>
      <c r="J65">
        <v>5.5574793229866899E-6</v>
      </c>
      <c r="K65">
        <v>2.4909529185372515E-6</v>
      </c>
      <c r="L65">
        <v>3.1596228607793467E-6</v>
      </c>
      <c r="M65">
        <v>1.9348659471355631E-6</v>
      </c>
      <c r="N65">
        <v>1.5798114303896733E-6</v>
      </c>
      <c r="O65">
        <v>4.9679704088345112E-6</v>
      </c>
      <c r="P65">
        <v>6.070236835705502E-6</v>
      </c>
      <c r="Q65">
        <v>3.3148862837081595E-6</v>
      </c>
    </row>
    <row r="66" spans="1:17">
      <c r="A66">
        <v>1240</v>
      </c>
      <c r="B66" s="4">
        <v>3.7790932776832727E-6</v>
      </c>
      <c r="C66">
        <v>1.805106916752853E-6</v>
      </c>
      <c r="D66">
        <v>1.5577150774063389E-6</v>
      </c>
      <c r="E66" s="4"/>
      <c r="F66">
        <v>6.6740670799714035E-6</v>
      </c>
      <c r="G66">
        <v>9.3388698277266759E-6</v>
      </c>
      <c r="H66">
        <v>4.3023885793000503E-6</v>
      </c>
      <c r="I66">
        <v>3.2301467347830901E-6</v>
      </c>
      <c r="J66">
        <v>5.5449905896225767E-6</v>
      </c>
      <c r="K66">
        <v>2.5255031529175177E-6</v>
      </c>
      <c r="L66">
        <v>3.1705747926157322E-6</v>
      </c>
      <c r="M66">
        <v>1.9078035521427656E-6</v>
      </c>
      <c r="N66">
        <v>1.5798114303896733E-6</v>
      </c>
      <c r="O66">
        <v>4.9364718639537093E-6</v>
      </c>
      <c r="P66">
        <v>6.0387475380989696E-6</v>
      </c>
      <c r="Q66">
        <v>3.278082282017733E-6</v>
      </c>
    </row>
    <row r="67" spans="1:17">
      <c r="A67">
        <v>1260</v>
      </c>
      <c r="B67" s="4">
        <v>3.7329487721340021E-6</v>
      </c>
      <c r="C67">
        <v>1.8242091092086515E-6</v>
      </c>
      <c r="D67">
        <v>1.5239699546128825E-6</v>
      </c>
      <c r="E67" s="4"/>
      <c r="F67">
        <v>6.6349990345799445E-6</v>
      </c>
      <c r="G67">
        <v>9.3016778447286244E-6</v>
      </c>
      <c r="H67">
        <v>4.298358237825937E-6</v>
      </c>
      <c r="I67">
        <v>3.2247765785592713E-6</v>
      </c>
      <c r="J67">
        <v>5.4789577257256898E-6</v>
      </c>
      <c r="K67">
        <v>2.4839852044172556E-6</v>
      </c>
      <c r="L67">
        <v>3.1541326344581724E-6</v>
      </c>
      <c r="M67">
        <v>1.9078035521427656E-6</v>
      </c>
      <c r="N67">
        <v>1.5353007422548219E-6</v>
      </c>
      <c r="O67">
        <v>4.9434888850706879E-6</v>
      </c>
      <c r="P67">
        <v>6.047351789726857E-6</v>
      </c>
      <c r="Q67">
        <v>3.2833652544735267E-6</v>
      </c>
    </row>
    <row r="68" spans="1:17">
      <c r="A68">
        <v>1280</v>
      </c>
      <c r="B68" s="4">
        <v>3.7096612786546537E-6</v>
      </c>
      <c r="C68">
        <v>1.7365953341729009E-6</v>
      </c>
      <c r="D68">
        <v>1.5353007422548219E-6</v>
      </c>
      <c r="E68" s="4"/>
      <c r="F68">
        <v>6.6088253663433E-6</v>
      </c>
      <c r="G68">
        <v>9.2624655383111499E-6</v>
      </c>
      <c r="H68">
        <v>4.298358237825937E-6</v>
      </c>
      <c r="I68">
        <v>3.2355079778661143E-6</v>
      </c>
      <c r="J68">
        <v>5.4567692029305511E-6</v>
      </c>
      <c r="K68">
        <v>2.5117400904921464E-6</v>
      </c>
      <c r="L68">
        <v>3.1651035637029131E-6</v>
      </c>
      <c r="M68">
        <v>1.8711115966576915E-6</v>
      </c>
      <c r="N68">
        <v>1.5353007422548219E-6</v>
      </c>
      <c r="O68">
        <v>4.9118333478823069E-6</v>
      </c>
      <c r="P68">
        <v>6.0215021505654125E-6</v>
      </c>
      <c r="Q68">
        <v>3.2939057799965735E-6</v>
      </c>
    </row>
    <row r="69" spans="1:17">
      <c r="A69">
        <v>1300</v>
      </c>
      <c r="B69" s="4">
        <v>3.7003052454005532E-6</v>
      </c>
      <c r="C69">
        <v>1.7465472513724051E-6</v>
      </c>
      <c r="D69">
        <v>1.5010518076841859E-6</v>
      </c>
      <c r="E69" s="4"/>
      <c r="F69">
        <v>6.5561645640354659E-6</v>
      </c>
      <c r="G69">
        <v>9.2362315148509483E-6</v>
      </c>
      <c r="H69">
        <v>4.3064151488096139E-6</v>
      </c>
      <c r="I69">
        <v>3.2140093479038936E-6</v>
      </c>
      <c r="J69">
        <v>5.4217180599319028E-6</v>
      </c>
      <c r="K69">
        <v>2.4769978904226829E-6</v>
      </c>
      <c r="L69">
        <v>3.1596228607793467E-6</v>
      </c>
      <c r="M69">
        <v>1.8895466388416364E-6</v>
      </c>
      <c r="N69">
        <v>1.5353007422548219E-6</v>
      </c>
      <c r="O69">
        <v>4.9047710389128137E-6</v>
      </c>
      <c r="P69">
        <v>6.024379810060892E-6</v>
      </c>
      <c r="Q69">
        <v>3.2886397402101407E-6</v>
      </c>
    </row>
    <row r="70" spans="1:17">
      <c r="A70">
        <v>1320</v>
      </c>
      <c r="B70" s="4">
        <v>3.7049862153244595E-6</v>
      </c>
      <c r="C70">
        <v>1.7760684505651092E-6</v>
      </c>
      <c r="D70">
        <v>1.4541322989777454E-6</v>
      </c>
      <c r="E70" s="4"/>
      <c r="F70">
        <v>6.5270200228017374E-6</v>
      </c>
      <c r="G70">
        <v>9.2023921649225749E-6</v>
      </c>
      <c r="H70">
        <v>4.2740963794764399E-6</v>
      </c>
      <c r="I70">
        <v>3.2301467347830901E-6</v>
      </c>
      <c r="J70">
        <v>5.3606353854640105E-6</v>
      </c>
      <c r="K70">
        <v>2.4699908102163068E-6</v>
      </c>
      <c r="L70">
        <v>3.1651035637029131E-6</v>
      </c>
      <c r="M70">
        <v>1.8618256257075959E-6</v>
      </c>
      <c r="N70">
        <v>1.5125542885983885E-6</v>
      </c>
      <c r="O70">
        <v>4.9399816204326136E-6</v>
      </c>
      <c r="P70">
        <v>6.0013198984078493E-6</v>
      </c>
      <c r="Q70">
        <v>3.3201106940163772E-6</v>
      </c>
    </row>
    <row r="71" spans="1:17">
      <c r="A71">
        <v>1340</v>
      </c>
      <c r="B71" s="4">
        <v>3.667371167866834E-6</v>
      </c>
      <c r="C71">
        <v>1.7265860557949822E-6</v>
      </c>
      <c r="D71">
        <v>1.4894605005660765E-6</v>
      </c>
      <c r="E71" s="4"/>
      <c r="F71">
        <v>6.4950768293215612E-6</v>
      </c>
      <c r="G71">
        <v>9.1646463447816724E-6</v>
      </c>
      <c r="H71">
        <v>4.2700393340633508E-6</v>
      </c>
      <c r="I71">
        <v>3.1869321228081624E-6</v>
      </c>
      <c r="J71">
        <v>5.3216956298367817E-6</v>
      </c>
      <c r="K71">
        <v>2.4629637950947618E-6</v>
      </c>
      <c r="L71">
        <v>3.1541326344581724E-6</v>
      </c>
      <c r="M71">
        <v>1.8431133354546191E-6</v>
      </c>
      <c r="N71">
        <v>1.477778277056857E-6</v>
      </c>
      <c r="O71">
        <v>4.9047710389128137E-6</v>
      </c>
      <c r="P71">
        <v>6.0070931752584636E-6</v>
      </c>
      <c r="Q71">
        <v>3.299163414276451E-6</v>
      </c>
    </row>
    <row r="72" spans="1:17">
      <c r="A72">
        <v>1360</v>
      </c>
      <c r="B72" s="4">
        <v>3.638904725775114E-6</v>
      </c>
      <c r="C72">
        <v>1.7165184127938328E-6</v>
      </c>
      <c r="D72">
        <v>1.3807668388608609E-6</v>
      </c>
      <c r="E72" s="4"/>
      <c r="F72">
        <v>6.438794929183263E-6</v>
      </c>
      <c r="G72">
        <v>9.1229455659672188E-6</v>
      </c>
      <c r="H72">
        <v>4.2781495775228594E-6</v>
      </c>
      <c r="I72">
        <v>3.2032059245703797E-6</v>
      </c>
      <c r="J72">
        <v>5.2923027934137667E-6</v>
      </c>
      <c r="K72">
        <v>2.4275236194361774E-6</v>
      </c>
      <c r="L72">
        <v>3.1265368929099451E-6</v>
      </c>
      <c r="M72">
        <v>1.8618256257075959E-6</v>
      </c>
      <c r="N72">
        <v>1.5010518076841859E-6</v>
      </c>
      <c r="O72">
        <v>4.9012360683354629E-6</v>
      </c>
      <c r="P72">
        <v>5.9839666479178759E-6</v>
      </c>
      <c r="Q72">
        <v>3.3096536264858716E-6</v>
      </c>
    </row>
    <row r="73" spans="1:17">
      <c r="A73">
        <v>1380</v>
      </c>
      <c r="B73" s="4">
        <v>3.6198027317585687E-6</v>
      </c>
      <c r="C73">
        <v>1.6756430631368364E-6</v>
      </c>
      <c r="D73">
        <v>1.4541322989777454E-6</v>
      </c>
      <c r="E73" s="4"/>
      <c r="F73">
        <v>6.4009987414153034E-6</v>
      </c>
      <c r="G73">
        <v>9.0963091716984396E-6</v>
      </c>
      <c r="H73">
        <v>4.2456156485032533E-6</v>
      </c>
      <c r="I73">
        <v>3.2086121831421443E-6</v>
      </c>
      <c r="J73">
        <v>5.2495559384870615E-6</v>
      </c>
      <c r="K73">
        <v>2.4132018211723794E-6</v>
      </c>
      <c r="L73">
        <v>3.1431234119173908E-6</v>
      </c>
      <c r="M73">
        <v>1.8242091092086515E-6</v>
      </c>
      <c r="N73">
        <v>1.477778277056857E-6</v>
      </c>
      <c r="O73">
        <v>4.8906158260219354E-6</v>
      </c>
      <c r="P73">
        <v>5.9955410623074845E-6</v>
      </c>
      <c r="Q73">
        <v>3.3096536264858716E-6</v>
      </c>
    </row>
    <row r="74" spans="1:17">
      <c r="A74">
        <v>1400</v>
      </c>
      <c r="B74" s="4">
        <v>3.5957825412307297E-6</v>
      </c>
      <c r="C74">
        <v>1.6231019505907587E-6</v>
      </c>
      <c r="D74">
        <v>1.405647522143672E-6</v>
      </c>
      <c r="E74" s="4"/>
      <c r="F74">
        <v>6.3793003781572317E-6</v>
      </c>
      <c r="G74">
        <v>9.0619473353263142E-6</v>
      </c>
      <c r="H74">
        <v>4.2333509652519312E-6</v>
      </c>
      <c r="I74">
        <v>3.2140093479038936E-6</v>
      </c>
      <c r="J74">
        <v>5.2263935868882732E-6</v>
      </c>
      <c r="K74">
        <v>2.4417614167095331E-6</v>
      </c>
      <c r="L74">
        <v>3.1376043147499986E-6</v>
      </c>
      <c r="M74">
        <v>1.833685583933417E-6</v>
      </c>
      <c r="N74">
        <v>1.4541322989777454E-6</v>
      </c>
      <c r="O74">
        <v>4.8586158150534485E-6</v>
      </c>
      <c r="P74">
        <v>5.9984311762677222E-6</v>
      </c>
      <c r="Q74">
        <v>3.299163414276451E-6</v>
      </c>
    </row>
    <row r="75" spans="1:17">
      <c r="A75">
        <v>1420</v>
      </c>
      <c r="B75" s="4">
        <v>3.5618821509957092E-6</v>
      </c>
      <c r="C75">
        <v>1.6443198701050704E-6</v>
      </c>
      <c r="D75">
        <v>1.2899106314237088E-6</v>
      </c>
      <c r="E75" s="4"/>
      <c r="F75">
        <v>6.3520731929585667E-6</v>
      </c>
      <c r="G75">
        <v>9.0332126239310043E-6</v>
      </c>
      <c r="H75">
        <v>4.2496960104719387E-6</v>
      </c>
      <c r="I75">
        <v>3.2086121831421443E-6</v>
      </c>
      <c r="J75">
        <v>5.1562822892422367E-6</v>
      </c>
      <c r="K75">
        <v>2.4275236194361774E-6</v>
      </c>
      <c r="L75">
        <v>3.0365457014575529E-6</v>
      </c>
      <c r="M75">
        <v>1.833685583933417E-6</v>
      </c>
      <c r="N75">
        <v>1.4300953988176713E-6</v>
      </c>
      <c r="O75">
        <v>4.8764195237196885E-6</v>
      </c>
      <c r="P75">
        <v>6.0042072307367436E-6</v>
      </c>
      <c r="Q75">
        <v>3.3096536264858716E-6</v>
      </c>
    </row>
    <row r="76" spans="1:17">
      <c r="A76">
        <v>1440</v>
      </c>
      <c r="B76" s="4">
        <v>3.5423648416220712E-6</v>
      </c>
      <c r="C76">
        <v>1.6123882892796356E-6</v>
      </c>
      <c r="D76">
        <v>1.3296094452417805E-6</v>
      </c>
      <c r="E76" s="4"/>
      <c r="F76">
        <v>6.2972656698438995E-6</v>
      </c>
      <c r="G76">
        <v>8.965806833629472E-6</v>
      </c>
      <c r="H76">
        <v>4.2251547311061434E-6</v>
      </c>
      <c r="I76">
        <v>3.1705747926157322E-6</v>
      </c>
      <c r="J76">
        <v>5.1663564420362441E-6</v>
      </c>
      <c r="K76">
        <v>2.384300157968377E-6</v>
      </c>
      <c r="L76">
        <v>3.0193737690494848E-6</v>
      </c>
      <c r="M76">
        <v>1.8242091092086515E-6</v>
      </c>
      <c r="N76">
        <v>1.4300953988176713E-6</v>
      </c>
      <c r="O76">
        <v>4.8657451157554807E-6</v>
      </c>
      <c r="P76">
        <v>5.9984311762677222E-6</v>
      </c>
      <c r="Q76">
        <v>3.2939057799965735E-6</v>
      </c>
    </row>
    <row r="77" spans="1:17">
      <c r="A77">
        <v>1460</v>
      </c>
      <c r="B77" s="4">
        <v>3.5325657499824871E-6</v>
      </c>
      <c r="C77">
        <v>1.5688021573749993E-6</v>
      </c>
      <c r="D77">
        <v>1.2489505983999793E-6</v>
      </c>
      <c r="E77" s="4"/>
      <c r="F77">
        <v>6.2917586590224283E-6</v>
      </c>
      <c r="G77">
        <v>8.9367630033964608E-6</v>
      </c>
      <c r="H77">
        <v>4.2251547311061434E-6</v>
      </c>
      <c r="I77">
        <v>3.1869321228081624E-6</v>
      </c>
      <c r="J77">
        <v>5.1090069283450129E-6</v>
      </c>
      <c r="K77">
        <v>2.3476727860289551E-6</v>
      </c>
      <c r="L77">
        <v>3.0021036153683718E-6</v>
      </c>
      <c r="M77">
        <v>1.8618256257075959E-6</v>
      </c>
      <c r="N77">
        <v>1.3425815518923123E-6</v>
      </c>
      <c r="O77">
        <v>4.8550472388723547E-6</v>
      </c>
      <c r="P77">
        <v>5.9781710372138619E-6</v>
      </c>
      <c r="Q77">
        <v>3.2939057799965735E-6</v>
      </c>
    </row>
    <row r="78" spans="1:17">
      <c r="A78">
        <v>1480</v>
      </c>
      <c r="B78" s="4">
        <v>3.512885564820988E-6</v>
      </c>
      <c r="C78">
        <v>1.5239699546128825E-6</v>
      </c>
      <c r="D78">
        <v>1.2627515764587589E-6</v>
      </c>
      <c r="E78" s="4"/>
      <c r="F78">
        <v>6.2225098118241913E-6</v>
      </c>
      <c r="G78">
        <v>8.9115151165783985E-6</v>
      </c>
      <c r="H78">
        <v>4.2004700715701017E-6</v>
      </c>
      <c r="I78">
        <v>3.1760365964792834E-6</v>
      </c>
      <c r="J78">
        <v>5.0715528569874718E-6</v>
      </c>
      <c r="K78">
        <v>2.310464840077399E-6</v>
      </c>
      <c r="L78">
        <v>3.0193737690494848E-6</v>
      </c>
      <c r="M78">
        <v>1.8524931076622298E-6</v>
      </c>
      <c r="N78">
        <v>1.3932627210627684E-6</v>
      </c>
      <c r="O78">
        <v>4.8693058517722758E-6</v>
      </c>
      <c r="P78">
        <v>5.9752711238551557E-6</v>
      </c>
      <c r="Q78">
        <v>3.299163414276451E-6</v>
      </c>
    </row>
    <row r="79" spans="1:17">
      <c r="A79">
        <v>1500</v>
      </c>
      <c r="B79" s="4">
        <v>3.5472542364151985E-6</v>
      </c>
      <c r="C79">
        <v>1.6016029622851898E-6</v>
      </c>
      <c r="D79">
        <v>1.3165095253247278E-6</v>
      </c>
      <c r="E79" s="4"/>
      <c r="F79">
        <v>6.3192457215586933E-6</v>
      </c>
      <c r="G79">
        <v>8.8939938246862199E-6</v>
      </c>
      <c r="H79">
        <v>4.2456156485032533E-6</v>
      </c>
      <c r="I79">
        <v>3.2193974645916315E-6</v>
      </c>
      <c r="J79">
        <v>5.0783832343009147E-6</v>
      </c>
      <c r="K79">
        <v>2.3402785226668086E-6</v>
      </c>
      <c r="L79">
        <v>2.9963247772567039E-6</v>
      </c>
      <c r="M79">
        <v>1.8146831479667207E-6</v>
      </c>
      <c r="N79">
        <v>1.3554295149829757E-6</v>
      </c>
      <c r="O79">
        <v>4.8621817720950025E-6</v>
      </c>
      <c r="P79">
        <v>5.9752711238551557E-6</v>
      </c>
      <c r="Q79">
        <v>3.3305349290666116E-6</v>
      </c>
    </row>
    <row r="80" spans="1:17">
      <c r="A80">
        <v>1520</v>
      </c>
      <c r="B80" s="4">
        <v>3.4481493131326662E-6</v>
      </c>
      <c r="C80">
        <v>1.4894605005660765E-6</v>
      </c>
      <c r="D80">
        <v>1.2899106314237088E-6</v>
      </c>
      <c r="E80" s="4"/>
      <c r="F80">
        <v>6.2724460457739936E-6</v>
      </c>
      <c r="G80">
        <v>8.8705782671870726E-6</v>
      </c>
      <c r="H80">
        <v>4.2292548337022736E-6</v>
      </c>
      <c r="I80">
        <v>3.1814890238347709E-6</v>
      </c>
      <c r="J80">
        <v>5.0441388569680028E-6</v>
      </c>
      <c r="K80">
        <v>2.2954127916396759E-6</v>
      </c>
      <c r="L80">
        <v>3.0078713509745166E-6</v>
      </c>
      <c r="M80">
        <v>1.7858004053359832E-6</v>
      </c>
      <c r="N80">
        <v>1.3554295149829757E-6</v>
      </c>
      <c r="O80">
        <v>4.8514760377720776E-6</v>
      </c>
      <c r="P80">
        <v>5.9665629271600753E-6</v>
      </c>
      <c r="Q80">
        <v>3.3148862837081595E-6</v>
      </c>
    </row>
    <row r="81" spans="1:17">
      <c r="A81">
        <v>1540</v>
      </c>
      <c r="B81" s="4">
        <v>3.4330368255876656E-6</v>
      </c>
      <c r="C81">
        <v>1.5125542885983885E-6</v>
      </c>
      <c r="D81">
        <v>1.2349954051081534E-6</v>
      </c>
      <c r="E81" s="4"/>
      <c r="F81">
        <v>6.2475278212823575E-6</v>
      </c>
      <c r="G81">
        <v>8.839261035211314E-6</v>
      </c>
      <c r="H81">
        <v>4.2169425664310143E-6</v>
      </c>
      <c r="I81">
        <v>3.1651035637029131E-6</v>
      </c>
      <c r="J81">
        <v>5.0131189182908615E-6</v>
      </c>
      <c r="K81">
        <v>2.2802613865108141E-6</v>
      </c>
      <c r="L81">
        <v>3.0193737690494848E-6</v>
      </c>
      <c r="M81">
        <v>1.8242091092086515E-6</v>
      </c>
      <c r="N81">
        <v>1.3296094452417805E-6</v>
      </c>
      <c r="O81">
        <v>4.8906158260219354E-6</v>
      </c>
      <c r="P81">
        <v>5.9781710372138619E-6</v>
      </c>
      <c r="Q81">
        <v>3.3409266389646409E-6</v>
      </c>
    </row>
    <row r="82" spans="1:17">
      <c r="A82">
        <v>1560</v>
      </c>
      <c r="B82" s="4">
        <v>3.3975129462009605E-6</v>
      </c>
      <c r="C82">
        <v>1.4894605005660765E-6</v>
      </c>
      <c r="D82">
        <v>1.2208807083547666E-6</v>
      </c>
      <c r="E82" s="4"/>
      <c r="F82">
        <v>6.233641323068724E-6</v>
      </c>
      <c r="G82">
        <v>8.7841872215733979E-6</v>
      </c>
      <c r="H82">
        <v>4.1922095521270535E-6</v>
      </c>
      <c r="I82">
        <v>3.1651035637029131E-6</v>
      </c>
      <c r="J82">
        <v>4.9714579279785476E-6</v>
      </c>
      <c r="K82">
        <v>2.2954127916396759E-6</v>
      </c>
      <c r="L82">
        <v>2.9847335354419168E-6</v>
      </c>
      <c r="M82">
        <v>1.7760684505651092E-6</v>
      </c>
      <c r="N82">
        <v>1.3425815518923123E-6</v>
      </c>
      <c r="O82">
        <v>4.8479022059516882E-6</v>
      </c>
      <c r="P82">
        <v>5.9665629271600753E-6</v>
      </c>
      <c r="Q82">
        <v>3.3096536264858716E-6</v>
      </c>
    </row>
    <row r="83" spans="1:17">
      <c r="A83">
        <v>1580</v>
      </c>
      <c r="B83" s="4">
        <v>3.407700414181675E-6</v>
      </c>
      <c r="C83">
        <v>1.4300953988176713E-6</v>
      </c>
      <c r="D83">
        <v>1.2208807083547666E-6</v>
      </c>
      <c r="E83" s="4"/>
      <c r="F83">
        <v>6.1665508532841964E-6</v>
      </c>
      <c r="G83">
        <v>8.7545408757154226E-6</v>
      </c>
      <c r="H83">
        <v>4.1797881631883053E-6</v>
      </c>
      <c r="I83">
        <v>3.1705747926157322E-6</v>
      </c>
      <c r="J83">
        <v>4.9469936631678487E-6</v>
      </c>
      <c r="K83">
        <v>2.2573436049914904E-6</v>
      </c>
      <c r="L83">
        <v>2.978921001132153E-6</v>
      </c>
      <c r="M83">
        <v>1.7858004053359832E-6</v>
      </c>
      <c r="N83">
        <v>1.2764033416026831E-6</v>
      </c>
      <c r="O83">
        <v>4.8514760377720776E-6</v>
      </c>
      <c r="P83">
        <v>5.9752711238551557E-6</v>
      </c>
      <c r="Q83">
        <v>3.3253268962806236E-6</v>
      </c>
    </row>
    <row r="84" spans="1:17">
      <c r="A84">
        <v>1600</v>
      </c>
      <c r="B84" s="4">
        <v>3.382174208964832E-6</v>
      </c>
      <c r="C84">
        <v>1.5010518076841859E-6</v>
      </c>
      <c r="D84">
        <v>1.1325043154003203E-6</v>
      </c>
      <c r="E84" s="4"/>
      <c r="F84">
        <v>6.1355558846351068E-6</v>
      </c>
      <c r="G84">
        <v>8.7108770579806151E-6</v>
      </c>
      <c r="H84">
        <v>4.1797881631883053E-6</v>
      </c>
      <c r="I84">
        <v>3.1541326344581724E-6</v>
      </c>
      <c r="J84">
        <v>5.0338201168256129E-6</v>
      </c>
      <c r="K84">
        <v>2.2264196290399341E-6</v>
      </c>
      <c r="L84">
        <v>2.978921001132153E-6</v>
      </c>
      <c r="M84">
        <v>1.805106916752853E-6</v>
      </c>
      <c r="N84">
        <v>1.2899106314237088E-6</v>
      </c>
      <c r="O84">
        <v>4.8657451157554807E-6</v>
      </c>
      <c r="P84">
        <v>5.9810695445537231E-6</v>
      </c>
      <c r="Q84">
        <v>3.3201106940163772E-6</v>
      </c>
    </row>
    <row r="85" spans="1:17">
      <c r="A85">
        <v>1620</v>
      </c>
      <c r="B85" s="4">
        <v>3.3512861262736728E-6</v>
      </c>
      <c r="C85">
        <v>1.4421639283815447E-6</v>
      </c>
      <c r="D85">
        <v>1.1921500789841885E-6</v>
      </c>
      <c r="E85" s="4"/>
      <c r="F85">
        <v>6.1072421392496242E-6</v>
      </c>
      <c r="G85">
        <v>8.6549863439696658E-6</v>
      </c>
      <c r="H85">
        <v>4.1797881631883053E-6</v>
      </c>
      <c r="I85">
        <v>3.1265368929099451E-6</v>
      </c>
      <c r="J85">
        <v>4.9819058370745029E-6</v>
      </c>
      <c r="K85">
        <v>2.2264196290399341E-6</v>
      </c>
      <c r="L85">
        <v>2.9730971030864051E-6</v>
      </c>
      <c r="M85">
        <v>1.8146831479667207E-6</v>
      </c>
      <c r="N85">
        <v>1.2349954051081534E-6</v>
      </c>
      <c r="O85">
        <v>4.8479022059516882E-6</v>
      </c>
      <c r="P85">
        <v>5.954932189147023E-6</v>
      </c>
      <c r="Q85">
        <v>3.3253268962806236E-6</v>
      </c>
    </row>
    <row r="86" spans="1:17">
      <c r="A86">
        <v>1640</v>
      </c>
      <c r="B86" s="4">
        <v>3.3616136888948482E-6</v>
      </c>
      <c r="C86">
        <v>1.3807668388608609E-6</v>
      </c>
      <c r="D86">
        <v>1.1325043154003203E-6</v>
      </c>
      <c r="E86" s="4"/>
      <c r="F86">
        <v>6.0387475380989696E-6</v>
      </c>
      <c r="G86">
        <v>8.6228861449409594E-6</v>
      </c>
      <c r="H86">
        <v>4.1756394890511852E-6</v>
      </c>
      <c r="I86">
        <v>3.1651035637029131E-6</v>
      </c>
      <c r="J86">
        <v>5.0131189182908615E-6</v>
      </c>
      <c r="K86">
        <v>2.2029417887811E-6</v>
      </c>
      <c r="L86">
        <v>2.9905347722768615E-6</v>
      </c>
      <c r="M86">
        <v>1.8431133354546191E-6</v>
      </c>
      <c r="N86">
        <v>1.2208807083547666E-6</v>
      </c>
      <c r="O86">
        <v>4.8192161422401388E-6</v>
      </c>
      <c r="P86">
        <v>5.9578420022643061E-6</v>
      </c>
      <c r="Q86">
        <v>3.3096536264858716E-6</v>
      </c>
    </row>
    <row r="87" spans="1:17">
      <c r="A87">
        <v>1660</v>
      </c>
      <c r="B87" s="4">
        <v>3.2833652544735267E-6</v>
      </c>
      <c r="C87">
        <v>1.3681568319064888E-6</v>
      </c>
      <c r="D87">
        <v>1.10147089439055E-6</v>
      </c>
      <c r="E87" s="4"/>
      <c r="F87">
        <v>5.9955410623074845E-6</v>
      </c>
      <c r="G87">
        <v>8.5623739155944544E-6</v>
      </c>
      <c r="H87">
        <v>4.1631686613332642E-6</v>
      </c>
      <c r="I87">
        <v>3.1376043147499986E-6</v>
      </c>
      <c r="J87">
        <v>4.9679704088345112E-6</v>
      </c>
      <c r="K87">
        <v>2.1871498877642664E-6</v>
      </c>
      <c r="L87">
        <v>2.9847335354419168E-6</v>
      </c>
      <c r="M87">
        <v>1.7760684505651092E-6</v>
      </c>
      <c r="N87">
        <v>1.2066009105861897E-6</v>
      </c>
      <c r="O87">
        <v>4.8264036423447589E-6</v>
      </c>
      <c r="P87">
        <v>5.9752711238551557E-6</v>
      </c>
      <c r="Q87">
        <v>3.3305349290666116E-6</v>
      </c>
    </row>
    <row r="88" spans="1:17">
      <c r="A88">
        <v>1680</v>
      </c>
      <c r="B88" s="4">
        <v>3.3148862837081595E-6</v>
      </c>
      <c r="C88">
        <v>1.3681568319064888E-6</v>
      </c>
      <c r="D88">
        <v>1.0695373943807148E-6</v>
      </c>
      <c r="E88" s="4"/>
      <c r="F88">
        <v>5.9520209534857937E-6</v>
      </c>
      <c r="G88">
        <v>8.5339880371357748E-6</v>
      </c>
      <c r="H88">
        <v>4.1548339809788521E-6</v>
      </c>
      <c r="I88">
        <v>3.1265368929099451E-6</v>
      </c>
      <c r="J88">
        <v>4.8657451157554807E-6</v>
      </c>
      <c r="K88">
        <v>2.2029417887811E-6</v>
      </c>
      <c r="L88">
        <v>2.9730971030864051E-6</v>
      </c>
      <c r="M88">
        <v>1.7760684505651092E-6</v>
      </c>
      <c r="N88">
        <v>1.1325043154003203E-6</v>
      </c>
      <c r="O88">
        <v>4.8335804546991438E-6</v>
      </c>
      <c r="P88">
        <v>5.9607503949209425E-6</v>
      </c>
      <c r="Q88">
        <v>3.3201106940163772E-6</v>
      </c>
    </row>
    <row r="89" spans="1:17">
      <c r="A89">
        <v>1700</v>
      </c>
      <c r="B89" s="4">
        <v>3.2674907122236415E-6</v>
      </c>
      <c r="C89">
        <v>1.3296094452417805E-6</v>
      </c>
      <c r="D89">
        <v>1.0695373943807148E-6</v>
      </c>
      <c r="E89" s="4"/>
      <c r="F89">
        <v>5.9345235487864946E-6</v>
      </c>
      <c r="G89">
        <v>8.4973525747187306E-6</v>
      </c>
      <c r="H89">
        <v>4.1044704957194652E-6</v>
      </c>
      <c r="I89">
        <v>3.1154301548126779E-6</v>
      </c>
      <c r="J89">
        <v>4.8941584674325406E-6</v>
      </c>
      <c r="K89">
        <v>2.2029417887811E-6</v>
      </c>
      <c r="L89">
        <v>2.955556554113714E-6</v>
      </c>
      <c r="M89">
        <v>1.6756430631368364E-6</v>
      </c>
      <c r="N89">
        <v>1.1775219166608291E-6</v>
      </c>
      <c r="O89">
        <v>4.837164867838908E-6</v>
      </c>
      <c r="P89">
        <v>5.919902872351401E-6</v>
      </c>
      <c r="Q89">
        <v>3.3305349290666116E-6</v>
      </c>
    </row>
    <row r="90" spans="1:17">
      <c r="A90">
        <v>1720</v>
      </c>
      <c r="B90" s="4">
        <v>3.2301467347830901E-6</v>
      </c>
      <c r="C90">
        <v>1.2899106314237088E-6</v>
      </c>
      <c r="D90">
        <v>1.0197638933412206E-6</v>
      </c>
      <c r="E90" s="4"/>
      <c r="F90">
        <v>5.9023102543361683E-6</v>
      </c>
      <c r="G90">
        <v>8.446206374103328E-6</v>
      </c>
      <c r="H90">
        <v>4.1339237627790746E-6</v>
      </c>
      <c r="I90">
        <v>3.0986954044726473E-6</v>
      </c>
      <c r="J90">
        <v>4.8586158150534485E-6</v>
      </c>
      <c r="K90">
        <v>2.1471620568834973E-6</v>
      </c>
      <c r="L90">
        <v>2.9496865253716565E-6</v>
      </c>
      <c r="M90">
        <v>1.6962038698957828E-6</v>
      </c>
      <c r="N90">
        <v>1.10147089439055E-6</v>
      </c>
      <c r="O90">
        <v>4.8012003178997693E-6</v>
      </c>
      <c r="P90">
        <v>5.9345235487864946E-6</v>
      </c>
      <c r="Q90">
        <v>3.3253268962806236E-6</v>
      </c>
    </row>
    <row r="91" spans="1:17">
      <c r="A91">
        <v>1740</v>
      </c>
      <c r="B91" s="4">
        <v>3.1923659411151399E-6</v>
      </c>
      <c r="C91">
        <v>1.2208807083547666E-6</v>
      </c>
      <c r="D91">
        <v>1.0197638933412206E-6</v>
      </c>
      <c r="E91" s="4"/>
      <c r="F91">
        <v>5.8610554583595338E-6</v>
      </c>
      <c r="G91">
        <v>8.4009401431402034E-6</v>
      </c>
      <c r="H91">
        <v>4.1171191250737255E-6</v>
      </c>
      <c r="I91">
        <v>3.109861910585538E-6</v>
      </c>
      <c r="J91">
        <v>4.7649643258419781E-6</v>
      </c>
      <c r="K91">
        <v>2.1712431320182483E-6</v>
      </c>
      <c r="L91">
        <v>2.955556554113714E-6</v>
      </c>
      <c r="M91">
        <v>1.6652674645333058E-6</v>
      </c>
      <c r="N91">
        <v>1.1325043154003203E-6</v>
      </c>
      <c r="O91">
        <v>4.8156183693293748E-6</v>
      </c>
      <c r="P91">
        <v>5.9461942061728103E-6</v>
      </c>
      <c r="Q91">
        <v>3.3667655902914653E-6</v>
      </c>
    </row>
    <row r="92" spans="1:17">
      <c r="A92">
        <v>1760</v>
      </c>
      <c r="B92" s="4">
        <v>3.2086121831421443E-6</v>
      </c>
      <c r="C92">
        <v>1.3032779379953171E-6</v>
      </c>
      <c r="D92">
        <v>9.6743297356778155E-7</v>
      </c>
      <c r="E92" s="4"/>
      <c r="F92">
        <v>5.8075829780614073E-6</v>
      </c>
      <c r="G92">
        <v>8.3761463650869637E-6</v>
      </c>
      <c r="H92">
        <v>4.0960163765567111E-6</v>
      </c>
      <c r="I92">
        <v>3.0986954044726473E-6</v>
      </c>
      <c r="J92">
        <v>4.7649643258419781E-6</v>
      </c>
      <c r="K92">
        <v>2.1552189784626491E-6</v>
      </c>
      <c r="L92">
        <v>2.9730971030864051E-6</v>
      </c>
      <c r="M92">
        <v>1.6756430631368364E-6</v>
      </c>
      <c r="N92">
        <v>1.1325043154003203E-6</v>
      </c>
      <c r="O92">
        <v>4.7794916898105762E-6</v>
      </c>
      <c r="P92">
        <v>5.9111131082274281E-6</v>
      </c>
      <c r="Q92">
        <v>3.30441268317165E-6</v>
      </c>
    </row>
    <row r="93" spans="1:17">
      <c r="A93">
        <v>1780</v>
      </c>
      <c r="B93" s="4">
        <v>3.1596228607793467E-6</v>
      </c>
      <c r="C93">
        <v>1.1477063958198379E-6</v>
      </c>
      <c r="D93">
        <v>9.3091281285379793E-7</v>
      </c>
      <c r="E93" s="4"/>
      <c r="F93">
        <v>5.7536135608998924E-6</v>
      </c>
      <c r="G93">
        <v>8.3117534602869281E-6</v>
      </c>
      <c r="H93">
        <v>4.070548670313165E-6</v>
      </c>
      <c r="I93">
        <v>3.0930970342190187E-6</v>
      </c>
      <c r="J93">
        <v>4.7430898522918803E-6</v>
      </c>
      <c r="K93">
        <v>2.1390747887614297E-6</v>
      </c>
      <c r="L93">
        <v>2.9379112826544455E-6</v>
      </c>
      <c r="M93">
        <v>1.6756430631368364E-6</v>
      </c>
      <c r="N93">
        <v>1.1325043154003203E-6</v>
      </c>
      <c r="O93">
        <v>4.772233535752156E-6</v>
      </c>
      <c r="P93">
        <v>5.9169744017926044E-6</v>
      </c>
      <c r="Q93">
        <v>3.3201106940163772E-6</v>
      </c>
    </row>
    <row r="94" spans="1:17">
      <c r="A94">
        <v>1800</v>
      </c>
      <c r="B94" s="4">
        <v>3.1596228607793467E-6</v>
      </c>
      <c r="C94">
        <v>1.2349954051081534E-6</v>
      </c>
      <c r="D94">
        <v>9.3091281285379793E-7</v>
      </c>
      <c r="E94" s="4"/>
      <c r="F94">
        <v>5.7324882365281173E-6</v>
      </c>
      <c r="G94">
        <v>8.2594580281914583E-6</v>
      </c>
      <c r="H94">
        <v>4.0534813051211448E-6</v>
      </c>
      <c r="I94">
        <v>3.0818697847059759E-6</v>
      </c>
      <c r="J94">
        <v>4.7540396702941447E-6</v>
      </c>
      <c r="K94">
        <v>2.0898940815941527E-6</v>
      </c>
      <c r="L94">
        <v>2.9320059273717158E-6</v>
      </c>
      <c r="M94">
        <v>1.6756430631368364E-6</v>
      </c>
      <c r="N94">
        <v>1.10147089439055E-6</v>
      </c>
      <c r="O94">
        <v>4.8120179064938128E-6</v>
      </c>
      <c r="P94">
        <v>5.9374433637472999E-6</v>
      </c>
      <c r="Q94">
        <v>3.3357348306389936E-6</v>
      </c>
    </row>
    <row r="95" spans="1:17">
      <c r="A95">
        <v>1820</v>
      </c>
      <c r="B95" s="4">
        <v>3.109861910585538E-6</v>
      </c>
      <c r="C95">
        <v>1.1627097305910781E-6</v>
      </c>
      <c r="D95">
        <v>9.1210455460432574E-7</v>
      </c>
      <c r="E95" s="4"/>
      <c r="F95">
        <v>5.7052121662988581E-6</v>
      </c>
      <c r="G95">
        <v>8.2363428478176396E-6</v>
      </c>
      <c r="H95">
        <v>4.0406334715178479E-6</v>
      </c>
      <c r="I95">
        <v>3.0536210696248121E-6</v>
      </c>
      <c r="J95">
        <v>4.7394342911690202E-6</v>
      </c>
      <c r="K95">
        <v>2.0981709222290922E-6</v>
      </c>
      <c r="L95">
        <v>2.955556554113714E-6</v>
      </c>
      <c r="M95">
        <v>1.5907445119173855E-6</v>
      </c>
      <c r="N95">
        <v>1.0856215660091242E-6</v>
      </c>
      <c r="O95">
        <v>4.8012003178997693E-6</v>
      </c>
      <c r="P95">
        <v>5.9228298949640434E-6</v>
      </c>
      <c r="Q95">
        <v>3.3616136888948482E-6</v>
      </c>
    </row>
    <row r="96" spans="1:17">
      <c r="A96">
        <v>1840</v>
      </c>
      <c r="B96" s="4">
        <v>3.0762407940989019E-6</v>
      </c>
      <c r="C96">
        <v>1.1170953754245576E-6</v>
      </c>
      <c r="D96">
        <v>9.1210455460432574E-7</v>
      </c>
      <c r="E96" s="4"/>
      <c r="F96">
        <v>5.6563966194740863E-6</v>
      </c>
      <c r="G96">
        <v>8.1899167688980624E-6</v>
      </c>
      <c r="H96">
        <v>4.0492032233960807E-6</v>
      </c>
      <c r="I96">
        <v>3.0479399092257651E-6</v>
      </c>
      <c r="J96">
        <v>4.7100876666433164E-6</v>
      </c>
      <c r="K96">
        <v>2.0310119758495673E-6</v>
      </c>
      <c r="L96">
        <v>2.9379112826544455E-6</v>
      </c>
      <c r="M96">
        <v>1.5907445119173855E-6</v>
      </c>
      <c r="N96">
        <v>1.0695373943807148E-6</v>
      </c>
      <c r="O96">
        <v>4.6508389223643122E-6</v>
      </c>
      <c r="P96">
        <v>5.7836587446205089E-6</v>
      </c>
      <c r="Q96">
        <v>3.240860352042446E-6</v>
      </c>
    </row>
    <row r="97" spans="1:17">
      <c r="A97">
        <v>1860</v>
      </c>
      <c r="B97" s="4">
        <v>3.1042836784522961E-6</v>
      </c>
      <c r="C97">
        <v>1.1627097305910781E-6</v>
      </c>
      <c r="D97">
        <v>8.326337322666529E-7</v>
      </c>
      <c r="E97" s="4"/>
      <c r="F97">
        <v>5.610246297420162E-6</v>
      </c>
      <c r="G97">
        <v>8.149608683610201E-6</v>
      </c>
      <c r="H97">
        <v>4.0320455054400793E-6</v>
      </c>
      <c r="I97">
        <v>3.0193737690494848E-6</v>
      </c>
      <c r="J97">
        <v>4.7100876666433164E-6</v>
      </c>
      <c r="K97">
        <v>2.0480081882783555E-6</v>
      </c>
      <c r="L97">
        <v>2.9201593903299256E-6</v>
      </c>
      <c r="M97">
        <v>1.6652674645333058E-6</v>
      </c>
      <c r="N97">
        <v>1.0532076202597825E-6</v>
      </c>
      <c r="O97">
        <v>4.6582862272502822E-6</v>
      </c>
      <c r="P97">
        <v>5.7596351361333614E-6</v>
      </c>
      <c r="Q97">
        <v>3.240860352042446E-6</v>
      </c>
    </row>
    <row r="98" spans="1:17">
      <c r="A98">
        <v>1880</v>
      </c>
      <c r="B98" s="4">
        <v>3.0592916800236618E-6</v>
      </c>
      <c r="C98">
        <v>1.10147089439055E-6</v>
      </c>
      <c r="D98">
        <v>7.6765037112741095E-7</v>
      </c>
      <c r="E98" s="4"/>
      <c r="F98">
        <v>5.5699400546007899E-6</v>
      </c>
      <c r="G98">
        <v>8.0962659930883816E-6</v>
      </c>
      <c r="H98">
        <v>4.0191291492216693E-6</v>
      </c>
      <c r="I98">
        <v>3.0136280478218744E-6</v>
      </c>
      <c r="J98">
        <v>4.7100876666433164E-6</v>
      </c>
      <c r="K98">
        <v>2.0395277866824412E-6</v>
      </c>
      <c r="L98">
        <v>2.9614149474820217E-6</v>
      </c>
      <c r="M98">
        <v>1.6123882892796356E-6</v>
      </c>
      <c r="N98">
        <v>1.0197638933412206E-6</v>
      </c>
      <c r="O98">
        <v>4.620929680154798E-6</v>
      </c>
      <c r="P98">
        <v>5.8016111687924911E-6</v>
      </c>
      <c r="Q98">
        <v>3.1977905260659846E-6</v>
      </c>
    </row>
    <row r="99" spans="1:17">
      <c r="A99">
        <v>1900</v>
      </c>
      <c r="B99" s="4">
        <v>3.0422481397226217E-6</v>
      </c>
      <c r="C99">
        <v>1.0695373943807148E-6</v>
      </c>
      <c r="F99">
        <v>5.5418640088329046E-6</v>
      </c>
      <c r="G99">
        <v>8.0576405970942836E-6</v>
      </c>
      <c r="H99">
        <v>3.9931711005779373E-6</v>
      </c>
      <c r="I99">
        <v>3.0136280478218744E-6</v>
      </c>
      <c r="J99">
        <v>4.7100876666433164E-6</v>
      </c>
      <c r="K99">
        <v>2.0310119758495673E-6</v>
      </c>
      <c r="L99">
        <v>2.9438047916520729E-6</v>
      </c>
      <c r="M99">
        <v>1.6231019505907587E-6</v>
      </c>
      <c r="N99">
        <v>1.0366206368618461E-6</v>
      </c>
      <c r="O99">
        <v>4.6359084218044229E-6</v>
      </c>
      <c r="P99">
        <v>5.7776622072439002E-6</v>
      </c>
      <c r="Q99">
        <v>3.2086121831421443E-6</v>
      </c>
    </row>
    <row r="100" spans="1:17">
      <c r="A100">
        <v>1920</v>
      </c>
      <c r="B100" s="4">
        <v>2.9905347722768615E-6</v>
      </c>
      <c r="C100">
        <v>7.4473025028303826E-7</v>
      </c>
      <c r="F100">
        <v>5.5136449988141952E-6</v>
      </c>
      <c r="G100">
        <v>8.0382582984433386E-6</v>
      </c>
      <c r="H100">
        <v>3.9931711005779373E-6</v>
      </c>
      <c r="I100">
        <v>3.0251085771967769E-6</v>
      </c>
      <c r="J100">
        <v>4.7174414379699842E-6</v>
      </c>
      <c r="K100">
        <v>2.0310119758495673E-6</v>
      </c>
      <c r="L100">
        <v>2.9438047916520729E-6</v>
      </c>
      <c r="M100">
        <v>1.6756430631368364E-6</v>
      </c>
      <c r="N100">
        <v>1.0856215660091242E-6</v>
      </c>
      <c r="O100">
        <v>4.632168277248978E-6</v>
      </c>
      <c r="P100">
        <v>5.7806612534916691E-6</v>
      </c>
      <c r="Q100">
        <v>3.2247765785592713E-6</v>
      </c>
    </row>
    <row r="101" spans="1:17">
      <c r="A101">
        <v>1940</v>
      </c>
      <c r="B101" s="4">
        <v>2.9963247772567039E-6</v>
      </c>
      <c r="F101">
        <v>5.4281078300456216E-6</v>
      </c>
      <c r="G101">
        <v>7.9428195763126164E-6</v>
      </c>
      <c r="H101">
        <v>3.9363414654499192E-6</v>
      </c>
      <c r="I101">
        <v>2.9905347722768615E-6</v>
      </c>
      <c r="J101">
        <v>4.6731452322190173E-6</v>
      </c>
      <c r="K101">
        <v>2.0224603084953107E-6</v>
      </c>
      <c r="L101">
        <v>2.9201593903299256E-6</v>
      </c>
      <c r="M101">
        <v>1.6443198701050704E-6</v>
      </c>
      <c r="N101">
        <v>1.0856215660091242E-6</v>
      </c>
      <c r="O101">
        <v>4.5756992634646065E-6</v>
      </c>
      <c r="P101">
        <v>5.7686557135261787E-6</v>
      </c>
      <c r="Q101">
        <v>3.2247765785592713E-6</v>
      </c>
    </row>
    <row r="102" spans="1:17">
      <c r="A102">
        <v>1960</v>
      </c>
      <c r="B102" s="4">
        <v>2.9963247772567039E-6</v>
      </c>
      <c r="F102">
        <v>5.373552597891877E-6</v>
      </c>
      <c r="G102">
        <v>7.8968626645739036E-6</v>
      </c>
      <c r="H102">
        <v>3.9495285759741837E-6</v>
      </c>
      <c r="I102">
        <v>2.9730971030864051E-6</v>
      </c>
      <c r="J102">
        <v>4.6508389223643122E-6</v>
      </c>
      <c r="K102">
        <v>2.0224603084953107E-6</v>
      </c>
      <c r="L102">
        <v>3.0021036153683718E-6</v>
      </c>
      <c r="M102">
        <v>1.6443198701050704E-6</v>
      </c>
      <c r="N102">
        <v>1.0366206368618461E-6</v>
      </c>
      <c r="O102">
        <v>4.620929680154798E-6</v>
      </c>
      <c r="P102">
        <v>5.765650422510265E-6</v>
      </c>
      <c r="Q102">
        <v>3.2355079778661143E-6</v>
      </c>
    </row>
    <row r="103" spans="1:17">
      <c r="A103">
        <v>1980</v>
      </c>
      <c r="B103" s="4">
        <v>2.9082645979554908E-6</v>
      </c>
      <c r="F103">
        <v>5.3444449667726769E-6</v>
      </c>
      <c r="G103">
        <v>7.8528441351546616E-6</v>
      </c>
      <c r="H103">
        <v>3.9319359336101858E-6</v>
      </c>
      <c r="I103">
        <v>2.9672617743932473E-6</v>
      </c>
      <c r="J103">
        <v>4.6731452322190173E-6</v>
      </c>
      <c r="K103">
        <v>1.9965855502889686E-6</v>
      </c>
      <c r="L103">
        <v>2.9614149474820217E-6</v>
      </c>
      <c r="M103">
        <v>1.6016029622851898E-6</v>
      </c>
      <c r="N103">
        <v>9.3091281285379793E-7</v>
      </c>
      <c r="O103">
        <v>4.602137696322052E-6</v>
      </c>
      <c r="P103">
        <v>5.7716594396935481E-6</v>
      </c>
      <c r="Q103">
        <v>3.2462039011815175E-6</v>
      </c>
    </row>
    <row r="104" spans="1:17">
      <c r="A104">
        <v>2000</v>
      </c>
      <c r="B104" s="4">
        <v>2.9022989207033449E-6</v>
      </c>
      <c r="F104">
        <v>5.3184377809671219E-6</v>
      </c>
      <c r="G104">
        <v>7.8130154212144928E-6</v>
      </c>
      <c r="H104">
        <v>3.9009579028460559E-6</v>
      </c>
      <c r="I104">
        <v>2.9496865253716565E-6</v>
      </c>
      <c r="J104">
        <v>4.6545640642689901E-6</v>
      </c>
      <c r="K104">
        <v>1.9703710360758092E-6</v>
      </c>
      <c r="L104">
        <v>2.955556554113714E-6</v>
      </c>
      <c r="M104">
        <v>1.5239699546128825E-6</v>
      </c>
      <c r="N104">
        <v>9.4934851963901266E-7</v>
      </c>
      <c r="O104">
        <v>4.6096636828644321E-6</v>
      </c>
      <c r="P104">
        <v>5.7596351361333614E-6</v>
      </c>
      <c r="Q104">
        <v>3.2462039011815175E-6</v>
      </c>
    </row>
    <row r="105" spans="1:17">
      <c r="A105">
        <v>2020</v>
      </c>
      <c r="B105" s="4">
        <v>2.8783125679283231E-6</v>
      </c>
      <c r="F105">
        <v>5.2627457983192034E-6</v>
      </c>
      <c r="G105">
        <v>7.7729826278744503E-6</v>
      </c>
      <c r="H105">
        <v>3.9186896210594124E-6</v>
      </c>
      <c r="I105">
        <v>2.9201593903299256E-6</v>
      </c>
      <c r="J105">
        <v>4.6620054184433417E-6</v>
      </c>
      <c r="K105">
        <v>1.9878857897317163E-6</v>
      </c>
      <c r="L105">
        <v>2.955556554113714E-6</v>
      </c>
      <c r="M105">
        <v>1.5688021573749993E-6</v>
      </c>
      <c r="N105">
        <v>1.0026237836581725E-6</v>
      </c>
      <c r="O105">
        <v>4.6171774020856185E-6</v>
      </c>
      <c r="P105">
        <v>5.7234106564282969E-6</v>
      </c>
      <c r="Q105">
        <v>3.2086121831421443E-6</v>
      </c>
    </row>
    <row r="106" spans="1:17">
      <c r="A106">
        <v>2040</v>
      </c>
      <c r="B106" s="4">
        <v>2.8903306267458345E-6</v>
      </c>
      <c r="F106">
        <v>5.2660381012989113E-6</v>
      </c>
      <c r="G106">
        <v>7.7551239422974207E-6</v>
      </c>
      <c r="H106">
        <v>3.8742081616950595E-6</v>
      </c>
      <c r="I106">
        <v>2.9438047916520729E-6</v>
      </c>
      <c r="J106">
        <v>4.6657216449548825E-6</v>
      </c>
      <c r="K106">
        <v>1.9348659471355631E-6</v>
      </c>
      <c r="L106">
        <v>2.9496865253716565E-6</v>
      </c>
      <c r="M106">
        <v>1.5353007422548219E-6</v>
      </c>
      <c r="N106">
        <v>9.3091281285379793E-7</v>
      </c>
      <c r="O106">
        <v>4.5567207525416206E-6</v>
      </c>
      <c r="P106">
        <v>5.7173509293121213E-6</v>
      </c>
      <c r="Q106">
        <v>3.2247765785592713E-6</v>
      </c>
    </row>
    <row r="107" spans="1:17">
      <c r="A107">
        <v>2060</v>
      </c>
      <c r="B107" s="4">
        <v>2.805123148710081E-6</v>
      </c>
      <c r="F107">
        <v>5.2759026833470017E-6</v>
      </c>
      <c r="G107">
        <v>7.71029626073385E-6</v>
      </c>
      <c r="H107">
        <v>3.8965123653302689E-6</v>
      </c>
      <c r="I107">
        <v>2.9082645979554908E-6</v>
      </c>
      <c r="J107">
        <v>4.6396455513285278E-6</v>
      </c>
      <c r="K107">
        <v>1.9703710360758092E-6</v>
      </c>
      <c r="L107">
        <v>2.9260886540802991E-6</v>
      </c>
      <c r="M107">
        <v>1.5353007422548219E-6</v>
      </c>
      <c r="N107">
        <v>9.4934851963901266E-7</v>
      </c>
      <c r="O107">
        <v>4.5452956093995945E-6</v>
      </c>
      <c r="P107">
        <v>5.7112847727718267E-6</v>
      </c>
      <c r="Q107">
        <v>3.240860352042446E-6</v>
      </c>
    </row>
    <row r="108" spans="1:17">
      <c r="A108">
        <v>2080</v>
      </c>
      <c r="B108" s="4">
        <v>2.811295044287344E-6</v>
      </c>
      <c r="F108">
        <v>5.2824688373296552E-6</v>
      </c>
      <c r="G108">
        <v>7.7080480331716273E-6</v>
      </c>
      <c r="H108">
        <v>3.8742081616950595E-6</v>
      </c>
      <c r="I108">
        <v>2.9201593903299256E-6</v>
      </c>
      <c r="J108">
        <v>4.669434913863338E-6</v>
      </c>
      <c r="K108">
        <v>1.9078035521427656E-6</v>
      </c>
      <c r="L108">
        <v>2.9379112826544455E-6</v>
      </c>
      <c r="M108">
        <v>1.5353007422548219E-6</v>
      </c>
      <c r="N108">
        <v>9.1210455460432574E-7</v>
      </c>
      <c r="O108">
        <v>4.5794855274665911E-6</v>
      </c>
      <c r="P108">
        <v>5.7294639745204635E-6</v>
      </c>
      <c r="Q108">
        <v>3.2301467347830901E-6</v>
      </c>
    </row>
    <row r="109" spans="1:17">
      <c r="A109">
        <v>2100</v>
      </c>
      <c r="B109" s="4">
        <v>2.8174534197817702E-6</v>
      </c>
      <c r="F109">
        <v>5.2594514344293568E-6</v>
      </c>
      <c r="G109">
        <v>7.6990485577933134E-6</v>
      </c>
      <c r="H109">
        <v>3.8742081616950595E-6</v>
      </c>
      <c r="I109">
        <v>2.9022989207033449E-6</v>
      </c>
      <c r="J109">
        <v>4.669434913863338E-6</v>
      </c>
      <c r="K109">
        <v>1.8986970392780253E-6</v>
      </c>
      <c r="L109">
        <v>2.9438047916520729E-6</v>
      </c>
      <c r="M109">
        <v>1.5465485171095094E-6</v>
      </c>
      <c r="N109">
        <v>9.3091281285379793E-7</v>
      </c>
      <c r="O109">
        <v>4.5719098638386483E-6</v>
      </c>
      <c r="P109">
        <v>5.7173509293121213E-6</v>
      </c>
      <c r="Q109">
        <v>3.2355079778661143E-6</v>
      </c>
    </row>
    <row r="110" spans="1:17">
      <c r="A110">
        <v>2120</v>
      </c>
      <c r="B110" s="4">
        <v>2.7108590299659514E-6</v>
      </c>
      <c r="F110">
        <v>5.2528565084066575E-6</v>
      </c>
      <c r="G110">
        <v>7.6719867919590654E-6</v>
      </c>
      <c r="H110">
        <v>3.8607637897608255E-6</v>
      </c>
      <c r="I110">
        <v>2.9142180629332847E-6</v>
      </c>
      <c r="J110">
        <v>4.6582862272502822E-6</v>
      </c>
      <c r="K110">
        <v>1.8986970392780253E-6</v>
      </c>
      <c r="L110">
        <v>2.9142180629332847E-6</v>
      </c>
      <c r="M110">
        <v>1.5577150774063389E-6</v>
      </c>
      <c r="N110">
        <v>8.9290020266799162E-7</v>
      </c>
      <c r="O110">
        <v>4.5376628657951658E-6</v>
      </c>
      <c r="P110">
        <v>5.702173437898842E-6</v>
      </c>
      <c r="Q110">
        <v>3.2086121831421443E-6</v>
      </c>
    </row>
    <row r="111" spans="1:17">
      <c r="A111">
        <v>2140</v>
      </c>
      <c r="B111" s="4">
        <v>2.7044579371368537E-6</v>
      </c>
      <c r="F111">
        <v>5.2396417541172152E-6</v>
      </c>
      <c r="G111">
        <v>7.6470960451229316E-6</v>
      </c>
      <c r="H111">
        <v>3.8607637897608255E-6</v>
      </c>
      <c r="I111">
        <v>2.8963209557144016E-6</v>
      </c>
      <c r="J111">
        <v>4.6471107943725013E-6</v>
      </c>
      <c r="K111">
        <v>1.9258874024146331E-6</v>
      </c>
      <c r="L111">
        <v>2.9847335354419168E-6</v>
      </c>
      <c r="M111">
        <v>1.5239699546128825E-6</v>
      </c>
      <c r="N111">
        <v>9.3091281285379793E-7</v>
      </c>
      <c r="O111">
        <v>4.5300172616012812E-6</v>
      </c>
      <c r="P111">
        <v>5.6991330892753919E-6</v>
      </c>
      <c r="Q111">
        <v>3.2247765785592713E-6</v>
      </c>
    </row>
    <row r="112" spans="1:17">
      <c r="A112">
        <v>2160</v>
      </c>
      <c r="B112" s="4">
        <v>2.7172450435971638E-6</v>
      </c>
      <c r="F112">
        <v>5.2330218629657662E-6</v>
      </c>
      <c r="G112">
        <v>7.6061900373601841E-6</v>
      </c>
      <c r="H112">
        <v>3.8019555145290661E-6</v>
      </c>
      <c r="I112">
        <v>2.8601907976353426E-6</v>
      </c>
      <c r="J112">
        <v>4.632168277248978E-6</v>
      </c>
      <c r="K112">
        <v>1.8895466388416364E-6</v>
      </c>
      <c r="L112">
        <v>2.9201593903299256E-6</v>
      </c>
      <c r="M112">
        <v>1.477778277056857E-6</v>
      </c>
      <c r="N112">
        <v>8.9290020266799162E-7</v>
      </c>
      <c r="O112">
        <v>4.5414808411157927E-6</v>
      </c>
      <c r="P112">
        <v>5.6808568270676554E-6</v>
      </c>
      <c r="Q112">
        <v>3.2032059245703797E-6</v>
      </c>
    </row>
    <row r="113" spans="1:17">
      <c r="A113">
        <v>2180</v>
      </c>
      <c r="B113" s="4">
        <v>2.6722224833863384E-6</v>
      </c>
      <c r="F113">
        <v>5.2263935868882732E-6</v>
      </c>
      <c r="G113">
        <v>7.5604793467298765E-6</v>
      </c>
      <c r="H113">
        <v>3.7973940785560506E-6</v>
      </c>
      <c r="I113">
        <v>2.8783125679283231E-6</v>
      </c>
      <c r="J113">
        <v>4.6471107943725013E-6</v>
      </c>
      <c r="K113">
        <v>1.8431133354546191E-6</v>
      </c>
      <c r="L113">
        <v>2.9022989207033449E-6</v>
      </c>
      <c r="M113">
        <v>1.5125542885983885E-6</v>
      </c>
      <c r="N113">
        <v>8.1155097529537937E-7</v>
      </c>
      <c r="O113">
        <v>4.5414808411157927E-6</v>
      </c>
      <c r="P113">
        <v>5.714318655999222E-6</v>
      </c>
      <c r="Q113">
        <v>3.2568646980273729E-6</v>
      </c>
    </row>
    <row r="114" spans="1:17">
      <c r="A114">
        <v>2200</v>
      </c>
      <c r="B114" s="4">
        <v>2.6851631037846246E-6</v>
      </c>
      <c r="F114">
        <v>5.2197568939420961E-6</v>
      </c>
      <c r="G114">
        <v>7.4983279065390857E-6</v>
      </c>
      <c r="H114">
        <v>3.8065114844255219E-6</v>
      </c>
      <c r="I114">
        <v>2.8358483056144303E-6</v>
      </c>
      <c r="J114">
        <v>4.6359084218044229E-6</v>
      </c>
      <c r="K114">
        <v>1.833685583933417E-6</v>
      </c>
      <c r="L114">
        <v>2.7044579371368537E-6</v>
      </c>
      <c r="M114">
        <v>1.477778277056857E-6</v>
      </c>
      <c r="N114">
        <v>7.4473025028303826E-7</v>
      </c>
      <c r="O114">
        <v>4.5185245988695612E-6</v>
      </c>
      <c r="P114">
        <v>5.702173437898842E-6</v>
      </c>
      <c r="Q114">
        <v>3.240860352042446E-6</v>
      </c>
    </row>
    <row r="115" spans="1:17">
      <c r="A115">
        <v>2220</v>
      </c>
      <c r="B115" s="4">
        <v>2.6330190506494556E-6</v>
      </c>
      <c r="F115">
        <v>5.2297087750344457E-6</v>
      </c>
      <c r="G115">
        <v>7.4449748570467499E-6</v>
      </c>
      <c r="H115">
        <v>3.7790932776832727E-6</v>
      </c>
      <c r="I115">
        <v>2.8419534758791621E-6</v>
      </c>
      <c r="J115">
        <v>4.613422072141752E-6</v>
      </c>
      <c r="K115">
        <v>1.8146831479667207E-6</v>
      </c>
      <c r="L115">
        <v>2.6916100833017581E-6</v>
      </c>
      <c r="M115">
        <v>1.5010518076841859E-6</v>
      </c>
      <c r="N115">
        <v>7.8990571519483667E-7</v>
      </c>
      <c r="O115">
        <v>4.5261896164213171E-6</v>
      </c>
      <c r="P115">
        <v>5.696091117834077E-6</v>
      </c>
      <c r="Q115">
        <v>3.2193974645916315E-6</v>
      </c>
    </row>
    <row r="116" spans="1:17">
      <c r="A116">
        <v>2240</v>
      </c>
      <c r="B116" s="4">
        <v>2.6131967934441366E-6</v>
      </c>
      <c r="F116">
        <v>5.1864460438533335E-6</v>
      </c>
      <c r="G116">
        <v>7.370102057006064E-6</v>
      </c>
      <c r="H116">
        <v>3.7607034202405857E-6</v>
      </c>
      <c r="I116">
        <v>2.8541246385314845E-6</v>
      </c>
      <c r="J116">
        <v>4.6096636828644321E-6</v>
      </c>
      <c r="K116">
        <v>1.7760684505651092E-6</v>
      </c>
      <c r="L116">
        <v>2.7108590299659514E-6</v>
      </c>
      <c r="M116">
        <v>1.5010518076841859E-6</v>
      </c>
      <c r="N116">
        <v>8.326337322666529E-7</v>
      </c>
      <c r="O116">
        <v>4.5300172616012812E-6</v>
      </c>
      <c r="P116">
        <v>5.7052121662988581E-6</v>
      </c>
      <c r="Q116">
        <v>3.2674907122236415E-6</v>
      </c>
    </row>
    <row r="117" spans="1:17">
      <c r="A117">
        <v>2260</v>
      </c>
      <c r="B117" s="4">
        <v>2.6264282542033287E-6</v>
      </c>
      <c r="F117">
        <v>5.2031281263129549E-6</v>
      </c>
      <c r="G117">
        <v>7.334742335733668E-6</v>
      </c>
      <c r="H117">
        <v>3.7514746862798388E-6</v>
      </c>
      <c r="I117">
        <v>2.8297299634153821E-6</v>
      </c>
      <c r="J117">
        <v>4.5983700839866112E-6</v>
      </c>
      <c r="K117">
        <v>1.756442782410494E-6</v>
      </c>
      <c r="L117">
        <v>2.6980416577838655E-6</v>
      </c>
      <c r="M117">
        <v>1.477778277056857E-6</v>
      </c>
      <c r="N117">
        <v>7.4473025028303826E-7</v>
      </c>
      <c r="O117">
        <v>4.5146872099829807E-6</v>
      </c>
      <c r="P117">
        <v>5.702173437898842E-6</v>
      </c>
      <c r="Q117">
        <v>3.2621820316871263E-6</v>
      </c>
    </row>
    <row r="118" spans="1:17">
      <c r="A118">
        <v>2280</v>
      </c>
      <c r="B118" s="4">
        <v>2.5595870581840733E-6</v>
      </c>
      <c r="F118">
        <v>5.1730616446530224E-6</v>
      </c>
      <c r="G118">
        <v>7.3015854359945678E-6</v>
      </c>
      <c r="H118">
        <v>3.7375888594095213E-6</v>
      </c>
      <c r="I118">
        <v>2.8235983636568085E-6</v>
      </c>
      <c r="J118">
        <v>4.602137696322052E-6</v>
      </c>
      <c r="K118">
        <v>1.756442782410494E-6</v>
      </c>
      <c r="L118">
        <v>2.7044579371368537E-6</v>
      </c>
      <c r="M118">
        <v>1.4179241528072152E-6</v>
      </c>
      <c r="N118">
        <v>6.7129077594615616E-7</v>
      </c>
      <c r="O118">
        <v>4.5300172616012812E-6</v>
      </c>
      <c r="P118">
        <v>5.708249277062969E-6</v>
      </c>
      <c r="Q118">
        <v>3.278082282017733E-6</v>
      </c>
    </row>
    <row r="119" spans="1:17">
      <c r="A119">
        <v>2300</v>
      </c>
      <c r="B119" s="4">
        <v>2.5460082512066941E-6</v>
      </c>
      <c r="F119">
        <v>5.1897867501861104E-6</v>
      </c>
      <c r="G119">
        <v>7.2419991172322441E-6</v>
      </c>
      <c r="H119">
        <v>3.7375888594095213E-6</v>
      </c>
      <c r="I119">
        <v>2.7989376436111879E-6</v>
      </c>
      <c r="J119">
        <v>4.5719098638386483E-6</v>
      </c>
      <c r="K119">
        <v>1.7365953341729009E-6</v>
      </c>
      <c r="L119">
        <v>2.6916100833017581E-6</v>
      </c>
      <c r="M119">
        <v>1.4541322989777454E-6</v>
      </c>
      <c r="N119">
        <v>4.5605227730216287E-7</v>
      </c>
      <c r="O119">
        <v>4.495451130971933E-6</v>
      </c>
      <c r="P119">
        <v>5.6747516594499858E-6</v>
      </c>
      <c r="Q119">
        <v>3.2621820316871263E-6</v>
      </c>
    </row>
    <row r="120" spans="1:17">
      <c r="A120">
        <v>2320</v>
      </c>
      <c r="B120" s="4">
        <v>2.5460082512066941E-6</v>
      </c>
      <c r="F120">
        <v>5.1697101304400827E-6</v>
      </c>
      <c r="G120">
        <v>7.1843313186031902E-6</v>
      </c>
      <c r="H120">
        <v>3.7049862153244595E-6</v>
      </c>
      <c r="I120">
        <v>2.7865254421255367E-6</v>
      </c>
      <c r="J120">
        <v>4.5908255832793518E-6</v>
      </c>
      <c r="K120">
        <v>1.7165184127938328E-6</v>
      </c>
      <c r="L120">
        <v>2.6657286159903893E-6</v>
      </c>
      <c r="M120">
        <v>1.4179241528072152E-6</v>
      </c>
      <c r="N120">
        <v>4.925927590189523E-7</v>
      </c>
      <c r="O120">
        <v>4.495451130971933E-6</v>
      </c>
      <c r="P120">
        <v>5.6839069517583243E-6</v>
      </c>
      <c r="Q120">
        <v>3.2674907122236415E-6</v>
      </c>
    </row>
    <row r="121" spans="1:17">
      <c r="A121">
        <v>2340</v>
      </c>
      <c r="B121" s="4">
        <v>2.5117400904921464E-6</v>
      </c>
      <c r="F121">
        <v>5.1797581673849463E-6</v>
      </c>
      <c r="G121">
        <v>7.1407748498720492E-6</v>
      </c>
      <c r="H121">
        <v>3.7143304576942384E-6</v>
      </c>
      <c r="I121">
        <v>2.7740577042307692E-6</v>
      </c>
      <c r="J121">
        <v>4.5643216264691842E-6</v>
      </c>
      <c r="K121">
        <v>1.6859548100835962E-6</v>
      </c>
      <c r="L121">
        <v>2.6657286159903893E-6</v>
      </c>
      <c r="M121">
        <v>1.3807668388608609E-6</v>
      </c>
      <c r="N121">
        <v>3.7236512514151913E-7</v>
      </c>
      <c r="O121">
        <v>4.5070026304377812E-6</v>
      </c>
      <c r="P121">
        <v>5.6686399165249095E-6</v>
      </c>
      <c r="Q121">
        <v>3.278082282017733E-6</v>
      </c>
    </row>
    <row r="122" spans="1:17">
      <c r="A122">
        <v>2360</v>
      </c>
      <c r="B122" s="4">
        <v>2.4979011967999586E-6</v>
      </c>
      <c r="F122">
        <v>5.1461884153747138E-6</v>
      </c>
      <c r="G122">
        <v>7.0993928165916512E-6</v>
      </c>
      <c r="H122">
        <v>3.6579069684301865E-6</v>
      </c>
      <c r="I122">
        <v>2.7489525932580991E-6</v>
      </c>
      <c r="J122">
        <v>4.5681173207854152E-6</v>
      </c>
      <c r="K122">
        <v>1.6859548100835962E-6</v>
      </c>
      <c r="L122">
        <v>2.6657286159903893E-6</v>
      </c>
      <c r="M122">
        <v>1.4179241528072152E-6</v>
      </c>
      <c r="N122">
        <v>3.224776578559272E-7</v>
      </c>
      <c r="O122">
        <v>4.495451130971933E-6</v>
      </c>
      <c r="P122">
        <v>5.6655815726731982E-6</v>
      </c>
      <c r="Q122">
        <v>3.2886397402101407E-6</v>
      </c>
    </row>
    <row r="123" spans="1:17">
      <c r="A123">
        <v>2380</v>
      </c>
      <c r="B123" s="4">
        <v>2.4488492731764366E-6</v>
      </c>
      <c r="F123">
        <v>5.15291986156856E-6</v>
      </c>
      <c r="G123">
        <v>7.0528549806989678E-6</v>
      </c>
      <c r="H123">
        <v>3.653165674190633E-6</v>
      </c>
      <c r="I123">
        <v>2.7552503165022671E-6</v>
      </c>
      <c r="J123">
        <v>4.5719098638386483E-6</v>
      </c>
      <c r="K123">
        <v>1.6859548100835962E-6</v>
      </c>
      <c r="L123">
        <v>2.6787006080039747E-6</v>
      </c>
      <c r="M123">
        <v>1.3807668388608609E-6</v>
      </c>
      <c r="N123">
        <v>1.8618256257075957E-7</v>
      </c>
      <c r="O123">
        <v>4.4722586230365019E-6</v>
      </c>
      <c r="P123">
        <v>5.6808568270676554E-6</v>
      </c>
      <c r="Q123">
        <v>3.2462039011815175E-6</v>
      </c>
    </row>
    <row r="124" spans="1:17">
      <c r="A124">
        <v>2400</v>
      </c>
      <c r="B124" s="4">
        <v>2.4769978904226829E-6</v>
      </c>
      <c r="F124">
        <v>5.149555238381498E-6</v>
      </c>
      <c r="G124">
        <v>6.9961055314257311E-6</v>
      </c>
      <c r="H124">
        <v>3.6293662959334415E-6</v>
      </c>
      <c r="I124">
        <v>2.7489525932580991E-6</v>
      </c>
      <c r="J124">
        <v>4.5300172616012812E-6</v>
      </c>
      <c r="K124">
        <v>1.7063913721227155E-6</v>
      </c>
      <c r="L124">
        <v>2.6722224833863384E-6</v>
      </c>
      <c r="M124">
        <v>1.3296094452417805E-6</v>
      </c>
      <c r="N124">
        <v>1.8618256257075957E-7</v>
      </c>
      <c r="O124">
        <v>4.3663681284310134E-6</v>
      </c>
      <c r="P124">
        <v>5.5418640088329046E-6</v>
      </c>
      <c r="Q124">
        <v>3.1760365964792834E-6</v>
      </c>
    </row>
    <row r="125" spans="1:17">
      <c r="A125">
        <v>2420</v>
      </c>
      <c r="B125" s="4">
        <v>2.4417614167095331E-6</v>
      </c>
      <c r="F125">
        <v>5.1259410381806411E-6</v>
      </c>
      <c r="G125">
        <v>6.9638251917301404E-6</v>
      </c>
      <c r="H125">
        <v>3.6102138335057061E-6</v>
      </c>
      <c r="I125">
        <v>2.7236160840982651E-6</v>
      </c>
      <c r="J125">
        <v>4.5185245988695612E-6</v>
      </c>
      <c r="K125">
        <v>1.6443198701050704E-6</v>
      </c>
      <c r="L125">
        <v>2.659218890483561E-6</v>
      </c>
      <c r="M125">
        <v>1.3554295149829757E-6</v>
      </c>
      <c r="O125">
        <v>4.4098156475795791E-6</v>
      </c>
      <c r="P125">
        <v>5.5792673400422828E-6</v>
      </c>
      <c r="Q125">
        <v>3.2140093479038936E-6</v>
      </c>
    </row>
    <row r="126" spans="1:17">
      <c r="A126">
        <v>2440</v>
      </c>
      <c r="B126" s="4">
        <v>2.4132018211723794E-6</v>
      </c>
      <c r="F126">
        <v>5.1293211513327801E-6</v>
      </c>
      <c r="G126">
        <v>6.9463813366916034E-6</v>
      </c>
      <c r="H126">
        <v>3.624587668059943E-6</v>
      </c>
      <c r="I126">
        <v>2.7236160840982651E-6</v>
      </c>
      <c r="J126">
        <v>4.5261896164213171E-6</v>
      </c>
      <c r="K126">
        <v>1.6652674645333058E-6</v>
      </c>
      <c r="L126">
        <v>2.6722224833863384E-6</v>
      </c>
      <c r="M126">
        <v>1.405647522143672E-6</v>
      </c>
      <c r="O126">
        <v>4.3901200795206764E-6</v>
      </c>
      <c r="P126">
        <v>5.5449905896225767E-6</v>
      </c>
      <c r="Q126">
        <v>3.2140093479038936E-6</v>
      </c>
    </row>
    <row r="127" spans="1:17">
      <c r="A127">
        <v>2460</v>
      </c>
      <c r="B127" s="4">
        <v>2.384300157968377E-6</v>
      </c>
      <c r="F127">
        <v>5.1293211513327801E-6</v>
      </c>
      <c r="G127">
        <v>6.8862383749190281E-6</v>
      </c>
      <c r="H127">
        <v>3.600599398770313E-6</v>
      </c>
      <c r="I127">
        <v>2.6980416577838655E-6</v>
      </c>
      <c r="J127">
        <v>4.5414808411157927E-6</v>
      </c>
      <c r="K127">
        <v>1.6231019505907587E-6</v>
      </c>
      <c r="L127">
        <v>2.639593390597949E-6</v>
      </c>
      <c r="M127">
        <v>1.3681568319064888E-6</v>
      </c>
      <c r="O127">
        <v>4.3980088910575731E-6</v>
      </c>
      <c r="P127">
        <v>5.5668274865708593E-6</v>
      </c>
      <c r="Q127">
        <v>3.2193974645916315E-6</v>
      </c>
    </row>
    <row r="128" spans="1:17">
      <c r="A128">
        <v>2480</v>
      </c>
      <c r="B128" s="4">
        <v>2.3623918818586777E-6</v>
      </c>
      <c r="F128">
        <v>5.1259410381806411E-6</v>
      </c>
      <c r="G128">
        <v>6.8281042892066986E-6</v>
      </c>
      <c r="H128">
        <v>3.5764502369525664E-6</v>
      </c>
      <c r="I128">
        <v>2.6980416577838655E-6</v>
      </c>
      <c r="J128">
        <v>4.5300172616012812E-6</v>
      </c>
      <c r="K128">
        <v>1.6016029622851898E-6</v>
      </c>
      <c r="L128">
        <v>2.6916100833017581E-6</v>
      </c>
      <c r="M128">
        <v>1.3554295149829757E-6</v>
      </c>
      <c r="O128">
        <v>4.3901200795206764E-6</v>
      </c>
      <c r="P128">
        <v>5.5730508842510735E-6</v>
      </c>
      <c r="Q128">
        <v>3.2301467347830901E-6</v>
      </c>
    </row>
    <row r="129" spans="1:17">
      <c r="A129">
        <v>2500</v>
      </c>
      <c r="B129" s="4">
        <v>2.3770198351470724E-6</v>
      </c>
      <c r="F129">
        <v>5.112398237665251E-6</v>
      </c>
      <c r="G129">
        <v>6.7822604746047212E-6</v>
      </c>
      <c r="H129">
        <v>3.566744791008636E-6</v>
      </c>
      <c r="I129">
        <v>2.7044579371368537E-6</v>
      </c>
      <c r="J129">
        <v>4.4722586230365019E-6</v>
      </c>
      <c r="K129">
        <v>1.6337453561118208E-6</v>
      </c>
      <c r="L129">
        <v>2.6722224833863384E-6</v>
      </c>
      <c r="M129">
        <v>1.3165095253247278E-6</v>
      </c>
      <c r="O129">
        <v>4.3703357513563604E-6</v>
      </c>
      <c r="P129">
        <v>5.5481154084615384E-6</v>
      </c>
      <c r="Q129">
        <v>3.2193974645916315E-6</v>
      </c>
    </row>
    <row r="130" spans="1:17">
      <c r="A130">
        <v>2520</v>
      </c>
      <c r="B130" s="4">
        <v>2.3254194611821561E-6</v>
      </c>
      <c r="F130">
        <v>5.112398237665251E-6</v>
      </c>
      <c r="G130">
        <v>6.7309567086170708E-6</v>
      </c>
      <c r="H130">
        <v>3.5521369011302184E-6</v>
      </c>
      <c r="I130">
        <v>2.639593390597949E-6</v>
      </c>
      <c r="J130">
        <v>4.4993049260482721E-6</v>
      </c>
      <c r="K130">
        <v>1.5798114303896733E-6</v>
      </c>
      <c r="L130">
        <v>2.6722224833863384E-6</v>
      </c>
      <c r="M130">
        <v>1.2627515764587589E-6</v>
      </c>
      <c r="O130">
        <v>4.3663681284310134E-6</v>
      </c>
      <c r="P130">
        <v>5.5637131772437206E-6</v>
      </c>
      <c r="Q130">
        <v>3.2247765785592713E-6</v>
      </c>
    </row>
    <row r="131" spans="1:17">
      <c r="A131">
        <v>2540</v>
      </c>
      <c r="B131" s="4">
        <v>2.2954127916396759E-6</v>
      </c>
      <c r="F131">
        <v>5.1090069283450129E-6</v>
      </c>
      <c r="G131">
        <v>6.6792588871198012E-6</v>
      </c>
      <c r="H131">
        <v>3.5472542364151985E-6</v>
      </c>
      <c r="I131">
        <v>2.6461513967068833E-6</v>
      </c>
      <c r="J131">
        <v>4.4915940293342872E-6</v>
      </c>
      <c r="K131">
        <v>1.5688021573749993E-6</v>
      </c>
      <c r="L131">
        <v>2.659218890483561E-6</v>
      </c>
      <c r="M131">
        <v>1.3681568319064888E-6</v>
      </c>
      <c r="O131">
        <v>4.34647568726101E-6</v>
      </c>
      <c r="P131">
        <v>5.5418640088329046E-6</v>
      </c>
      <c r="Q131">
        <v>3.2140093479038936E-6</v>
      </c>
    </row>
    <row r="132" spans="1:17">
      <c r="A132">
        <v>2560</v>
      </c>
      <c r="B132" s="4">
        <v>2.3029511133822327E-6</v>
      </c>
      <c r="F132">
        <v>5.0954191199012947E-6</v>
      </c>
      <c r="G132">
        <v>6.6480472262089026E-6</v>
      </c>
      <c r="H132">
        <v>3.5276559967411671E-6</v>
      </c>
      <c r="I132">
        <v>2.6461513967068833E-6</v>
      </c>
      <c r="J132">
        <v>4.4915940293342872E-6</v>
      </c>
      <c r="K132">
        <v>1.5353007422548219E-6</v>
      </c>
      <c r="L132">
        <v>2.6461513967068833E-6</v>
      </c>
      <c r="M132">
        <v>1.3032779379953171E-6</v>
      </c>
      <c r="O132">
        <v>4.3742997755285328E-6</v>
      </c>
      <c r="P132">
        <v>5.5699400546007899E-6</v>
      </c>
      <c r="Q132">
        <v>3.2568646980273729E-6</v>
      </c>
    </row>
    <row r="133" spans="1:17">
      <c r="A133">
        <v>2580</v>
      </c>
      <c r="B133" s="4">
        <v>2.3029511133822327E-6</v>
      </c>
      <c r="F133">
        <v>5.1056133664107325E-6</v>
      </c>
      <c r="G133">
        <v>6.6219251321537705E-6</v>
      </c>
      <c r="H133">
        <v>3.4980527657128656E-6</v>
      </c>
      <c r="I133">
        <v>2.5865308223265112E-6</v>
      </c>
      <c r="J133">
        <v>4.5223587315907102E-6</v>
      </c>
      <c r="K133">
        <v>1.5353007422548219E-6</v>
      </c>
      <c r="L133">
        <v>2.6787006080039747E-6</v>
      </c>
      <c r="M133">
        <v>1.2899106314237088E-6</v>
      </c>
      <c r="O133">
        <v>4.3782602107223357E-6</v>
      </c>
      <c r="P133">
        <v>5.5574793229866899E-6</v>
      </c>
      <c r="Q133">
        <v>3.240860352042446E-6</v>
      </c>
    </row>
    <row r="134" spans="1:17">
      <c r="A134">
        <v>2600</v>
      </c>
      <c r="B134" s="4">
        <v>2.2419349361177157E-6</v>
      </c>
      <c r="F134">
        <v>5.0852044371528911E-6</v>
      </c>
      <c r="G134">
        <v>6.5614496632927996E-6</v>
      </c>
      <c r="H134">
        <v>3.4881291917732342E-6</v>
      </c>
      <c r="I134">
        <v>2.6065558759906341E-6</v>
      </c>
      <c r="J134">
        <v>4.4722586230365019E-6</v>
      </c>
      <c r="K134">
        <v>1.5125542885983885E-6</v>
      </c>
      <c r="L134">
        <v>2.5730942076873569E-6</v>
      </c>
      <c r="M134">
        <v>1.2349954051081534E-6</v>
      </c>
      <c r="O134">
        <v>4.3344964021365646E-6</v>
      </c>
      <c r="P134">
        <v>5.5042065125804044E-6</v>
      </c>
      <c r="Q134">
        <v>3.2032059245703797E-6</v>
      </c>
    </row>
    <row r="135" spans="1:17">
      <c r="A135">
        <v>2620</v>
      </c>
      <c r="B135" s="4">
        <v>2.2264196290399341E-6</v>
      </c>
      <c r="F135">
        <v>5.0681342163179121E-6</v>
      </c>
      <c r="G135">
        <v>6.4843941299375201E-6</v>
      </c>
      <c r="H135">
        <v>3.4531721115899644E-6</v>
      </c>
      <c r="I135">
        <v>2.5932230219266667E-6</v>
      </c>
      <c r="J135">
        <v>4.4098156475795791E-6</v>
      </c>
      <c r="K135">
        <v>1.5239699546128825E-6</v>
      </c>
      <c r="L135">
        <v>2.6065558759906341E-6</v>
      </c>
      <c r="M135">
        <v>1.2349954051081534E-6</v>
      </c>
      <c r="O135">
        <v>4.3264917851446327E-6</v>
      </c>
      <c r="P135">
        <v>5.5356055494576829E-6</v>
      </c>
      <c r="Q135">
        <v>3.2515386687922869E-6</v>
      </c>
    </row>
    <row r="136" spans="1:17">
      <c r="A136">
        <v>2640</v>
      </c>
      <c r="B136" s="4">
        <v>2.1871498877642664E-6</v>
      </c>
      <c r="F136">
        <v>5.0783832343009147E-6</v>
      </c>
      <c r="G136">
        <v>6.4790461751061269E-6</v>
      </c>
      <c r="H136">
        <v>3.4681968617826377E-6</v>
      </c>
      <c r="I136">
        <v>2.5798212628474176E-6</v>
      </c>
      <c r="J136">
        <v>4.4058835775622E-6</v>
      </c>
      <c r="K136">
        <v>1.5010518076841859E-6</v>
      </c>
      <c r="L136">
        <v>2.6065558759906341E-6</v>
      </c>
      <c r="M136">
        <v>1.3032779379953171E-6</v>
      </c>
      <c r="O136">
        <v>4.298358237825937E-6</v>
      </c>
      <c r="P136">
        <v>5.5105006330045343E-6</v>
      </c>
      <c r="Q136">
        <v>3.2355079778661143E-6</v>
      </c>
    </row>
    <row r="137" spans="1:17">
      <c r="A137">
        <v>2660</v>
      </c>
      <c r="B137" s="4">
        <v>2.1552189784626491E-6</v>
      </c>
      <c r="F137">
        <v>5.0681342163179121E-6</v>
      </c>
      <c r="G137">
        <v>6.5217070223097244E-6</v>
      </c>
      <c r="H137">
        <v>3.4531721115899644E-6</v>
      </c>
      <c r="I137">
        <v>2.5730942076873569E-6</v>
      </c>
      <c r="J137">
        <v>4.3940662556698032E-6</v>
      </c>
      <c r="K137">
        <v>1.4541322989777454E-6</v>
      </c>
      <c r="L137">
        <v>2.5865308223265112E-6</v>
      </c>
      <c r="M137">
        <v>1.2066009105861897E-6</v>
      </c>
      <c r="O137">
        <v>4.3264917851446327E-6</v>
      </c>
      <c r="P137">
        <v>5.5136449988141952E-6</v>
      </c>
      <c r="Q137">
        <v>3.240860352042446E-6</v>
      </c>
    </row>
    <row r="138" spans="1:17">
      <c r="A138">
        <v>2680</v>
      </c>
      <c r="B138" s="4">
        <v>2.1471620568834973E-6</v>
      </c>
      <c r="F138">
        <v>5.0441388569680028E-6</v>
      </c>
      <c r="G138">
        <v>6.4683370005539815E-6</v>
      </c>
      <c r="H138">
        <v>3.41785751692852E-6</v>
      </c>
      <c r="I138">
        <v>2.5595870581840733E-6</v>
      </c>
      <c r="J138">
        <v>4.3703357513563604E-6</v>
      </c>
      <c r="K138">
        <v>1.4300953988176713E-6</v>
      </c>
      <c r="L138">
        <v>2.599897995702117E-6</v>
      </c>
      <c r="M138">
        <v>1.2489505983999793E-6</v>
      </c>
      <c r="O138">
        <v>4.3064151488096139E-6</v>
      </c>
      <c r="P138">
        <v>5.4884396325463452E-6</v>
      </c>
      <c r="Q138">
        <v>3.2193974645916315E-6</v>
      </c>
    </row>
    <row r="139" spans="1:17">
      <c r="A139">
        <v>2700</v>
      </c>
      <c r="B139" s="4">
        <v>2.0732412737236923E-6</v>
      </c>
      <c r="F139">
        <v>5.0510063058350355E-6</v>
      </c>
      <c r="G139">
        <v>6.4253218135007874E-6</v>
      </c>
      <c r="H139">
        <v>3.412782744245431E-6</v>
      </c>
      <c r="I139">
        <v>2.5323566340469783E-6</v>
      </c>
      <c r="J139">
        <v>4.3703357513563604E-6</v>
      </c>
      <c r="K139">
        <v>1.4179241528072152E-6</v>
      </c>
      <c r="L139">
        <v>2.599897995702117E-6</v>
      </c>
      <c r="M139">
        <v>1.2208807083547666E-6</v>
      </c>
      <c r="O139">
        <v>4.298358237825937E-6</v>
      </c>
      <c r="P139">
        <v>5.4789577257256898E-6</v>
      </c>
      <c r="Q139">
        <v>3.2301467347830901E-6</v>
      </c>
    </row>
    <row r="140" spans="1:17">
      <c r="A140">
        <v>2720</v>
      </c>
      <c r="B140" s="4">
        <v>2.130956828588824E-6</v>
      </c>
      <c r="F140">
        <v>5.0338201168256129E-6</v>
      </c>
      <c r="G140">
        <v>6.3793003781572317E-6</v>
      </c>
      <c r="H140">
        <v>3.3616136888948482E-6</v>
      </c>
      <c r="I140">
        <v>2.5528066832053662E-6</v>
      </c>
      <c r="J140">
        <v>4.3424862640364966E-6</v>
      </c>
      <c r="K140">
        <v>1.3807668388608609E-6</v>
      </c>
      <c r="L140">
        <v>2.6131967934441366E-6</v>
      </c>
      <c r="M140">
        <v>1.2066009105861897E-6</v>
      </c>
      <c r="O140">
        <v>4.2781495775228594E-6</v>
      </c>
      <c r="P140">
        <v>5.4884396325463452E-6</v>
      </c>
      <c r="Q140">
        <v>3.2301467347830901E-6</v>
      </c>
    </row>
    <row r="141" spans="1:17">
      <c r="A141">
        <v>2740</v>
      </c>
      <c r="B141" s="4">
        <v>2.0732412737236923E-6</v>
      </c>
      <c r="F141">
        <v>5.0234801809842929E-6</v>
      </c>
      <c r="G141">
        <v>6.3874459022815392E-6</v>
      </c>
      <c r="H141">
        <v>3.3305349290666116E-6</v>
      </c>
      <c r="I141">
        <v>2.5048302009477769E-6</v>
      </c>
      <c r="J141">
        <v>4.3584220469990408E-6</v>
      </c>
      <c r="K141">
        <v>1.4421639283815447E-6</v>
      </c>
      <c r="L141">
        <v>2.5932230219266667E-6</v>
      </c>
      <c r="M141">
        <v>1.2066009105861897E-6</v>
      </c>
      <c r="O141">
        <v>4.2781495775228594E-6</v>
      </c>
      <c r="P141">
        <v>5.4408648578166547E-6</v>
      </c>
      <c r="Q141">
        <v>3.2032059245703797E-6</v>
      </c>
    </row>
    <row r="142" spans="1:17">
      <c r="A142">
        <v>2760</v>
      </c>
      <c r="B142" s="4">
        <v>2.0480081882783555E-6</v>
      </c>
      <c r="F142">
        <v>5.0234801809842929E-6</v>
      </c>
      <c r="G142">
        <v>6.3219878547845439E-6</v>
      </c>
      <c r="H142">
        <v>3.3253268962806236E-6</v>
      </c>
      <c r="I142">
        <v>2.4979011967999586E-6</v>
      </c>
      <c r="J142">
        <v>4.3344964021365646E-6</v>
      </c>
      <c r="K142">
        <v>1.405647522143672E-6</v>
      </c>
      <c r="L142">
        <v>2.6065558759906341E-6</v>
      </c>
      <c r="M142">
        <v>1.1921500789841885E-6</v>
      </c>
      <c r="O142">
        <v>4.2781495775228594E-6</v>
      </c>
      <c r="P142">
        <v>5.4472321681965302E-6</v>
      </c>
      <c r="Q142">
        <v>3.2247765785592713E-6</v>
      </c>
    </row>
    <row r="143" spans="1:17">
      <c r="A143">
        <v>2780</v>
      </c>
      <c r="B143" s="4">
        <v>2.0480081882783555E-6</v>
      </c>
      <c r="F143">
        <v>5.0061994961961825E-6</v>
      </c>
      <c r="G143">
        <v>6.2945127666872779E-6</v>
      </c>
      <c r="H143">
        <v>3.3096536264858716E-6</v>
      </c>
      <c r="I143">
        <v>2.4699908102163068E-6</v>
      </c>
      <c r="J143">
        <v>4.3184723310116475E-6</v>
      </c>
      <c r="K143">
        <v>1.3425815518923123E-6</v>
      </c>
      <c r="L143">
        <v>2.5595870581840733E-6</v>
      </c>
      <c r="M143">
        <v>1.1775219166608291E-6</v>
      </c>
      <c r="O143">
        <v>4.253772458421645E-6</v>
      </c>
      <c r="P143">
        <v>5.4631179766926276E-6</v>
      </c>
      <c r="Q143">
        <v>3.2140093479038936E-6</v>
      </c>
    </row>
    <row r="144" spans="1:17">
      <c r="A144">
        <v>2800</v>
      </c>
      <c r="B144" s="4">
        <v>1.9791477879157672E-6</v>
      </c>
      <c r="F144">
        <v>4.9992704970329502E-6</v>
      </c>
      <c r="G144">
        <v>6.2945127666872779E-6</v>
      </c>
      <c r="H144">
        <v>3.2886397402101407E-6</v>
      </c>
      <c r="I144">
        <v>2.4839852044172556E-6</v>
      </c>
      <c r="J144">
        <v>4.3304959431373918E-6</v>
      </c>
      <c r="K144">
        <v>1.3681568319064888E-6</v>
      </c>
      <c r="L144">
        <v>2.5798212628474176E-6</v>
      </c>
      <c r="M144">
        <v>1.1775219166608291E-6</v>
      </c>
      <c r="O144">
        <v>4.2415313612197048E-6</v>
      </c>
      <c r="P144">
        <v>5.4408648578166547E-6</v>
      </c>
      <c r="Q144">
        <v>3.2086121831421443E-6</v>
      </c>
    </row>
    <row r="145" spans="1:17">
      <c r="A145">
        <v>2820</v>
      </c>
      <c r="B145" s="4">
        <v>1.9703710360758092E-6</v>
      </c>
      <c r="F145">
        <v>5.0544365312258807E-6</v>
      </c>
      <c r="G145">
        <v>6.3027678689449897E-6</v>
      </c>
      <c r="H145">
        <v>3.299163414276451E-6</v>
      </c>
      <c r="I145">
        <v>2.4629637950947618E-6</v>
      </c>
      <c r="J145">
        <v>4.34647568726101E-6</v>
      </c>
      <c r="K145">
        <v>1.3425815518923123E-6</v>
      </c>
      <c r="L145">
        <v>2.5798212628474176E-6</v>
      </c>
      <c r="M145">
        <v>1.1775219166608291E-6</v>
      </c>
      <c r="O145">
        <v>4.2292548337022736E-6</v>
      </c>
      <c r="P145">
        <v>5.4312998960845462E-6</v>
      </c>
      <c r="Q145">
        <v>3.2193974645916315E-6</v>
      </c>
    </row>
    <row r="146" spans="1:17">
      <c r="A146">
        <v>2840</v>
      </c>
      <c r="B146" s="4">
        <v>1.9258874024146331E-6</v>
      </c>
      <c r="F146">
        <v>5.0165750503237922E-6</v>
      </c>
      <c r="G146">
        <v>6.3219878547845439E-6</v>
      </c>
      <c r="H146">
        <v>3.2939057799965735E-6</v>
      </c>
      <c r="I146">
        <v>2.4629637950947618E-6</v>
      </c>
      <c r="J146">
        <v>4.3584220469990408E-6</v>
      </c>
      <c r="K146">
        <v>1.3165095253247278E-6</v>
      </c>
      <c r="L146">
        <v>2.5730942076873569E-6</v>
      </c>
      <c r="M146">
        <v>1.0856215660091242E-6</v>
      </c>
      <c r="O146">
        <v>4.2045942454369544E-6</v>
      </c>
      <c r="P146">
        <v>5.4249138857678817E-6</v>
      </c>
      <c r="Q146">
        <v>3.1977905260659846E-6</v>
      </c>
    </row>
    <row r="147" spans="1:17">
      <c r="A147">
        <v>2860</v>
      </c>
      <c r="B147" s="4">
        <v>1.9615550140643631E-6</v>
      </c>
      <c r="F147">
        <v>5.0131189182908615E-6</v>
      </c>
      <c r="G147">
        <v>6.3055171680371141E-6</v>
      </c>
      <c r="H147">
        <v>3.278082282017733E-6</v>
      </c>
      <c r="I147">
        <v>2.4346529258861379E-6</v>
      </c>
      <c r="J147">
        <v>4.3023885793000503E-6</v>
      </c>
      <c r="K147">
        <v>1.3032779379953171E-6</v>
      </c>
      <c r="L147">
        <v>2.5865308223265112E-6</v>
      </c>
      <c r="M147">
        <v>1.0695373943807148E-6</v>
      </c>
      <c r="O147">
        <v>4.221050645891756E-6</v>
      </c>
      <c r="P147">
        <v>5.4057105905111762E-6</v>
      </c>
      <c r="Q147">
        <v>3.2193974645916315E-6</v>
      </c>
    </row>
    <row r="148" spans="1:17">
      <c r="A148">
        <v>2880</v>
      </c>
      <c r="B148" s="4">
        <v>1.8986970392780253E-6</v>
      </c>
      <c r="F148">
        <v>5.0200288029190192E-6</v>
      </c>
      <c r="G148">
        <v>6.324728799138244E-6</v>
      </c>
      <c r="H148">
        <v>3.2193974645916315E-6</v>
      </c>
      <c r="I148">
        <v>2.4559166739411534E-6</v>
      </c>
      <c r="J148">
        <v>4.33849317237451E-6</v>
      </c>
      <c r="K148">
        <v>1.2627515764587589E-6</v>
      </c>
      <c r="L148">
        <v>2.5865308223265112E-6</v>
      </c>
      <c r="M148">
        <v>1.10147089439055E-6</v>
      </c>
      <c r="O148">
        <v>4.21283048103913E-6</v>
      </c>
      <c r="P148">
        <v>5.392870404704996E-6</v>
      </c>
      <c r="Q148">
        <v>3.2032059245703797E-6</v>
      </c>
    </row>
    <row r="149" spans="1:17">
      <c r="A149">
        <v>2900</v>
      </c>
      <c r="B149" s="4">
        <v>1.8803517101202928E-6</v>
      </c>
      <c r="F149">
        <v>5.0096604018955539E-6</v>
      </c>
      <c r="G149">
        <v>6.2890033452669035E-6</v>
      </c>
      <c r="H149">
        <v>3.2193974645916315E-6</v>
      </c>
      <c r="I149">
        <v>2.4060089532469064E-6</v>
      </c>
      <c r="J149">
        <v>4.2902861964530133E-6</v>
      </c>
      <c r="K149">
        <v>1.3032779379953171E-6</v>
      </c>
      <c r="L149">
        <v>2.5865308223265112E-6</v>
      </c>
      <c r="M149">
        <v>1.0856215660091242E-6</v>
      </c>
      <c r="O149">
        <v>4.2004700715701017E-6</v>
      </c>
      <c r="P149">
        <v>5.4089158742737075E-6</v>
      </c>
      <c r="Q149">
        <v>3.2355079778661143E-6</v>
      </c>
    </row>
    <row r="150" spans="1:17">
      <c r="A150">
        <v>2920</v>
      </c>
      <c r="B150" s="4">
        <v>1.8242091092086515E-6</v>
      </c>
      <c r="F150">
        <v>4.9923318809243087E-6</v>
      </c>
      <c r="G150">
        <v>6.2779699975674165E-6</v>
      </c>
      <c r="H150">
        <v>3.1977905260659846E-6</v>
      </c>
      <c r="I150">
        <v>2.4132018211723794E-6</v>
      </c>
      <c r="J150">
        <v>4.2659784303067888E-6</v>
      </c>
      <c r="K150">
        <v>1.2066009105861897E-6</v>
      </c>
      <c r="L150">
        <v>2.5730942076873569E-6</v>
      </c>
      <c r="M150">
        <v>1.10147089439055E-6</v>
      </c>
      <c r="O150">
        <v>4.1963418444581844E-6</v>
      </c>
      <c r="P150">
        <v>5.3960833155677311E-6</v>
      </c>
      <c r="Q150">
        <v>3.2247765785592713E-6</v>
      </c>
    </row>
    <row r="151" spans="1:17">
      <c r="A151">
        <v>2940</v>
      </c>
      <c r="B151" s="4">
        <v>1.8146831479667207E-6</v>
      </c>
      <c r="F151">
        <v>4.988858953978137E-6</v>
      </c>
      <c r="G151">
        <v>6.2447529919998963E-6</v>
      </c>
      <c r="H151">
        <v>3.1869321228081624E-6</v>
      </c>
      <c r="I151">
        <v>2.3770198351470724E-6</v>
      </c>
      <c r="J151">
        <v>4.253772458421645E-6</v>
      </c>
      <c r="K151">
        <v>1.2066009105861897E-6</v>
      </c>
      <c r="L151">
        <v>2.5798212628474176E-6</v>
      </c>
      <c r="M151">
        <v>1.0695373943807148E-6</v>
      </c>
      <c r="O151">
        <v>4.1963418444581844E-6</v>
      </c>
      <c r="P151">
        <v>5.3703262075692493E-6</v>
      </c>
      <c r="Q151">
        <v>3.2032059245703797E-6</v>
      </c>
    </row>
    <row r="152" spans="1:17">
      <c r="A152">
        <v>2960</v>
      </c>
      <c r="B152" s="4">
        <v>1.7954796112191241E-6</v>
      </c>
      <c r="F152">
        <v>5.0200288029190192E-6</v>
      </c>
      <c r="G152">
        <v>6.2945127666872779E-6</v>
      </c>
      <c r="H152">
        <v>3.1705747926157322E-6</v>
      </c>
      <c r="I152">
        <v>2.4060089532469064E-6</v>
      </c>
      <c r="J152">
        <v>4.286244475163525E-6</v>
      </c>
      <c r="K152">
        <v>1.2489505983999793E-6</v>
      </c>
      <c r="L152">
        <v>2.5730942076873569E-6</v>
      </c>
      <c r="M152">
        <v>1.1325043154003203E-6</v>
      </c>
      <c r="O152">
        <v>4.1631686613332642E-6</v>
      </c>
      <c r="P152">
        <v>5.3606353854640105E-6</v>
      </c>
      <c r="Q152">
        <v>3.2140093479038936E-6</v>
      </c>
    </row>
    <row r="153" spans="1:17">
      <c r="A153">
        <v>2980</v>
      </c>
      <c r="B153" s="4">
        <v>1.7365953341729009E-6</v>
      </c>
      <c r="F153">
        <v>5.0303758330718013E-6</v>
      </c>
      <c r="G153">
        <v>6.3055171680371141E-6</v>
      </c>
      <c r="H153">
        <v>3.1869321228081624E-6</v>
      </c>
      <c r="I153">
        <v>2.3550438333216582E-6</v>
      </c>
      <c r="J153">
        <v>4.2781495775228594E-6</v>
      </c>
      <c r="K153">
        <v>1.1921500789841885E-6</v>
      </c>
      <c r="L153">
        <v>2.5798212628474176E-6</v>
      </c>
      <c r="M153">
        <v>1.0856215660091242E-6</v>
      </c>
      <c r="O153">
        <v>4.1506603646758625E-6</v>
      </c>
      <c r="P153">
        <v>5.3476869719035732E-6</v>
      </c>
      <c r="Q153">
        <v>3.2727907817447141E-6</v>
      </c>
    </row>
    <row r="154" spans="1:17">
      <c r="A154">
        <v>3000</v>
      </c>
      <c r="B154" s="4">
        <v>1.7365953341729009E-6</v>
      </c>
      <c r="F154">
        <v>5.0096604018955539E-6</v>
      </c>
      <c r="G154">
        <v>6.2696822447824567E-6</v>
      </c>
      <c r="H154">
        <v>3.1651035637029131E-6</v>
      </c>
      <c r="I154">
        <v>2.3697171455845101E-6</v>
      </c>
      <c r="J154">
        <v>4.2943241137669945E-6</v>
      </c>
      <c r="K154">
        <v>1.2208807083547666E-6</v>
      </c>
      <c r="L154">
        <v>2.5798212628474176E-6</v>
      </c>
      <c r="M154">
        <v>1.0532076202597825E-6</v>
      </c>
      <c r="O154">
        <v>4.1255300002858636E-6</v>
      </c>
      <c r="P154">
        <v>5.3444449667726769E-6</v>
      </c>
      <c r="Q154">
        <v>3.2247765785592713E-6</v>
      </c>
    </row>
    <row r="155" spans="1:17">
      <c r="A155">
        <v>3020</v>
      </c>
      <c r="B155" s="4">
        <v>1.6962038698957828E-6</v>
      </c>
      <c r="F155">
        <v>4.988858953978137E-6</v>
      </c>
      <c r="G155">
        <v>6.2862468238347816E-6</v>
      </c>
      <c r="H155">
        <v>3.1376043147499986E-6</v>
      </c>
      <c r="I155">
        <v>2.3328608224774412E-6</v>
      </c>
      <c r="J155">
        <v>4.2619136571776479E-6</v>
      </c>
      <c r="K155">
        <v>1.1477063958198379E-6</v>
      </c>
      <c r="L155">
        <v>2.5528066832053662E-6</v>
      </c>
      <c r="M155">
        <v>1.0026237836581725E-6</v>
      </c>
      <c r="O155">
        <v>4.1171191250737255E-6</v>
      </c>
      <c r="P155">
        <v>5.3476869719035732E-6</v>
      </c>
      <c r="Q155">
        <v>3.2032059245703797E-6</v>
      </c>
    </row>
    <row r="156" spans="1:17">
      <c r="A156">
        <v>3040</v>
      </c>
      <c r="B156" s="4">
        <v>1.6756430631368364E-6</v>
      </c>
      <c r="F156">
        <v>5.0027361962339666E-6</v>
      </c>
      <c r="G156">
        <v>6.2696822447824567E-6</v>
      </c>
      <c r="H156">
        <v>3.1320754922786248E-6</v>
      </c>
      <c r="I156">
        <v>2.3254194611821561E-6</v>
      </c>
      <c r="J156">
        <v>4.253772458421645E-6</v>
      </c>
      <c r="K156">
        <v>1.1325043154003203E-6</v>
      </c>
      <c r="L156">
        <v>2.5391916171504574E-6</v>
      </c>
      <c r="M156">
        <v>1.0856215660091242E-6</v>
      </c>
      <c r="O156">
        <v>4.1464825474473845E-6</v>
      </c>
      <c r="P156">
        <v>5.3184377809671219E-6</v>
      </c>
      <c r="Q156">
        <v>3.1977905260659846E-6</v>
      </c>
    </row>
    <row r="157" spans="1:17">
      <c r="A157">
        <v>3060</v>
      </c>
      <c r="B157" s="4">
        <v>1.6548268132429358E-6</v>
      </c>
      <c r="F157">
        <v>4.9923318809243087E-6</v>
      </c>
      <c r="G157">
        <v>6.2696822447824567E-6</v>
      </c>
      <c r="H157">
        <v>3.109861910585538E-6</v>
      </c>
      <c r="I157">
        <v>2.3029511133822327E-6</v>
      </c>
      <c r="J157">
        <v>4.253772458421645E-6</v>
      </c>
      <c r="K157">
        <v>1.1775219166608291E-6</v>
      </c>
      <c r="L157">
        <v>2.5663495192644382E-6</v>
      </c>
      <c r="M157">
        <v>1.0197638933412206E-6</v>
      </c>
      <c r="O157">
        <v>4.1213267083129013E-6</v>
      </c>
      <c r="P157">
        <v>5.3151779352541968E-6</v>
      </c>
      <c r="Q157">
        <v>3.1923659411151399E-6</v>
      </c>
    </row>
    <row r="158" spans="1:17">
      <c r="A158">
        <v>3080</v>
      </c>
      <c r="B158" s="4">
        <v>1.6443198701050704E-6</v>
      </c>
      <c r="F158">
        <v>4.9714579279785476E-6</v>
      </c>
      <c r="G158">
        <v>6.2391996311931578E-6</v>
      </c>
      <c r="H158">
        <v>3.109861910585538E-6</v>
      </c>
      <c r="I158">
        <v>2.2954127916396759E-6</v>
      </c>
      <c r="J158">
        <v>4.2292548337022736E-6</v>
      </c>
      <c r="K158">
        <v>1.1477063958198379E-6</v>
      </c>
      <c r="L158">
        <v>2.5798212628474176E-6</v>
      </c>
      <c r="M158">
        <v>1.0532076202597825E-6</v>
      </c>
      <c r="O158">
        <v>4.1255300002858636E-6</v>
      </c>
      <c r="P158">
        <v>5.302118510274116E-6</v>
      </c>
      <c r="Q158">
        <v>3.2355079778661143E-6</v>
      </c>
    </row>
    <row r="159" spans="1:17">
      <c r="A159">
        <v>3100</v>
      </c>
      <c r="B159" s="4">
        <v>1.5907445119173855E-6</v>
      </c>
      <c r="F159">
        <v>4.9539957808453658E-6</v>
      </c>
      <c r="G159">
        <v>6.2308603096253558E-6</v>
      </c>
      <c r="H159">
        <v>3.0706014845096438E-6</v>
      </c>
      <c r="I159">
        <v>2.2802613865108141E-6</v>
      </c>
      <c r="J159">
        <v>4.2496960104719387E-6</v>
      </c>
      <c r="K159">
        <v>1.10147089439055E-6</v>
      </c>
      <c r="L159">
        <v>2.5663495192644382E-6</v>
      </c>
      <c r="M159">
        <v>1.10147089439055E-6</v>
      </c>
      <c r="O159">
        <v>4.1086910320486508E-6</v>
      </c>
      <c r="P159">
        <v>5.2890268396529948E-6</v>
      </c>
      <c r="Q159">
        <v>3.2301467347830901E-6</v>
      </c>
    </row>
    <row r="160" spans="1:17">
      <c r="A160">
        <v>3120</v>
      </c>
      <c r="B160" s="4">
        <v>1.5798114303896733E-6</v>
      </c>
      <c r="F160">
        <v>4.9574931309321147E-6</v>
      </c>
      <c r="G160">
        <v>6.2364210963721342E-6</v>
      </c>
      <c r="H160">
        <v>3.0365457014575529E-6</v>
      </c>
      <c r="I160">
        <v>2.2264196290399341E-6</v>
      </c>
      <c r="J160">
        <v>4.2087143779742259E-6</v>
      </c>
      <c r="K160">
        <v>1.1775219166608291E-6</v>
      </c>
      <c r="L160">
        <v>2.599897995702117E-6</v>
      </c>
      <c r="M160">
        <v>1.0695373943807148E-6</v>
      </c>
      <c r="O160">
        <v>4.1129072373981927E-6</v>
      </c>
      <c r="P160">
        <v>5.2890268396529948E-6</v>
      </c>
      <c r="Q160">
        <v>3.240860352042446E-6</v>
      </c>
    </row>
    <row r="161" spans="1:17">
      <c r="A161">
        <v>3140</v>
      </c>
      <c r="B161" s="4">
        <v>1.4660029636858579E-6</v>
      </c>
      <c r="F161">
        <v>4.9469936631678487E-6</v>
      </c>
      <c r="G161">
        <v>6.2391996311931578E-6</v>
      </c>
      <c r="H161">
        <v>3.0078713509745166E-6</v>
      </c>
      <c r="I161">
        <v>2.2029417887811E-6</v>
      </c>
      <c r="J161">
        <v>4.21283048103913E-6</v>
      </c>
      <c r="K161">
        <v>1.1627097305910781E-6</v>
      </c>
      <c r="L161">
        <v>2.639593390597949E-6</v>
      </c>
      <c r="M161">
        <v>1.0366206368618461E-6</v>
      </c>
      <c r="O161">
        <v>4.1171191250737255E-6</v>
      </c>
      <c r="P161">
        <v>5.302118510274116E-6</v>
      </c>
      <c r="Q161">
        <v>3.240860352042446E-6</v>
      </c>
    </row>
    <row r="162" spans="1:17">
      <c r="A162">
        <v>3160</v>
      </c>
      <c r="B162" s="4">
        <v>1.4660029636858579E-6</v>
      </c>
      <c r="F162">
        <v>4.9294448541794008E-6</v>
      </c>
      <c r="G162">
        <v>6.2085673569045921E-6</v>
      </c>
      <c r="H162">
        <v>2.9730971030864051E-6</v>
      </c>
      <c r="I162">
        <v>2.2029417887811E-6</v>
      </c>
      <c r="J162">
        <v>4.2004700715701017E-6</v>
      </c>
      <c r="K162">
        <v>1.1775219166608291E-6</v>
      </c>
      <c r="L162">
        <v>2.6461513967068833E-6</v>
      </c>
      <c r="M162">
        <v>1.0197638933412206E-6</v>
      </c>
      <c r="O162">
        <v>4.0662885449489279E-6</v>
      </c>
      <c r="P162">
        <v>5.2660381012989113E-6</v>
      </c>
      <c r="Q162">
        <v>3.2086121831421443E-6</v>
      </c>
    </row>
    <row r="163" spans="1:17">
      <c r="A163">
        <v>3180</v>
      </c>
      <c r="B163" s="4">
        <v>1.4421639283815447E-6</v>
      </c>
      <c r="F163">
        <v>4.9153606972402469E-6</v>
      </c>
      <c r="G163">
        <v>6.202981600167006E-6</v>
      </c>
      <c r="H163">
        <v>2.9730971030864051E-6</v>
      </c>
      <c r="I163">
        <v>2.2186212876398945E-6</v>
      </c>
      <c r="J163">
        <v>4.1797881631883053E-6</v>
      </c>
      <c r="K163">
        <v>1.1477063958198379E-6</v>
      </c>
      <c r="L163">
        <v>2.6526931901181493E-6</v>
      </c>
      <c r="M163">
        <v>1.0366206368618461E-6</v>
      </c>
      <c r="O163">
        <v>4.0790555733648825E-6</v>
      </c>
      <c r="P163">
        <v>5.2824688373296552E-6</v>
      </c>
      <c r="Q163">
        <v>3.2247765785592713E-6</v>
      </c>
    </row>
    <row r="164" spans="1:17">
      <c r="A164">
        <v>3200</v>
      </c>
      <c r="B164" s="4">
        <v>1.4179241528072152E-6</v>
      </c>
      <c r="F164">
        <v>4.9153606972402469E-6</v>
      </c>
      <c r="G164">
        <v>6.1973908089452945E-6</v>
      </c>
      <c r="H164">
        <v>2.9672617743932473E-6</v>
      </c>
      <c r="I164">
        <v>2.1792110234995204E-6</v>
      </c>
      <c r="J164">
        <v>4.1797881631883053E-6</v>
      </c>
      <c r="K164">
        <v>1.0856215660091242E-6</v>
      </c>
      <c r="L164">
        <v>2.6198208770586076E-6</v>
      </c>
      <c r="M164">
        <v>1.0695373943807148E-6</v>
      </c>
      <c r="O164">
        <v>4.083302378860097E-6</v>
      </c>
      <c r="P164">
        <v>5.2594514344293568E-6</v>
      </c>
      <c r="Q164">
        <v>3.2247765785592713E-6</v>
      </c>
    </row>
    <row r="165" spans="1:17">
      <c r="A165">
        <v>3220</v>
      </c>
      <c r="B165" s="4">
        <v>1.3425815518923123E-6</v>
      </c>
      <c r="F165">
        <v>4.9224078129696804E-6</v>
      </c>
      <c r="G165">
        <v>6.1917949696020113E-6</v>
      </c>
      <c r="H165">
        <v>2.955556554113714E-6</v>
      </c>
      <c r="I165">
        <v>2.1552189784626491E-6</v>
      </c>
      <c r="J165">
        <v>4.1673297504892535E-6</v>
      </c>
      <c r="K165">
        <v>1.0532076202597825E-6</v>
      </c>
      <c r="L165">
        <v>2.6198208770586076E-6</v>
      </c>
      <c r="M165">
        <v>1.0532076202597825E-6</v>
      </c>
      <c r="O165">
        <v>4.083302378860097E-6</v>
      </c>
      <c r="P165">
        <v>5.2528565084066575E-6</v>
      </c>
      <c r="Q165">
        <v>3.2247765785592713E-6</v>
      </c>
    </row>
    <row r="166" spans="1:17">
      <c r="A166">
        <v>3240</v>
      </c>
      <c r="B166" s="4">
        <v>1.3554295149829757E-6</v>
      </c>
      <c r="F166">
        <v>4.9047710389128137E-6</v>
      </c>
      <c r="G166">
        <v>6.1889951526062263E-6</v>
      </c>
      <c r="H166">
        <v>2.9438047916520729E-6</v>
      </c>
      <c r="I166">
        <v>2.1390747887614297E-6</v>
      </c>
      <c r="J166">
        <v>4.1756394890511852E-6</v>
      </c>
      <c r="K166">
        <v>1.0366206368618461E-6</v>
      </c>
      <c r="L166">
        <v>2.6198208770586076E-6</v>
      </c>
      <c r="M166">
        <v>1.0366206368618461E-6</v>
      </c>
      <c r="O166">
        <v>4.0662885449489279E-6</v>
      </c>
      <c r="P166">
        <v>5.2528565084066575E-6</v>
      </c>
      <c r="Q166">
        <v>3.2247765785592713E-6</v>
      </c>
    </row>
    <row r="167" spans="1:17">
      <c r="A167">
        <v>3260</v>
      </c>
      <c r="B167" s="4">
        <v>1.2899106314237088E-6</v>
      </c>
      <c r="F167">
        <v>4.9047710389128137E-6</v>
      </c>
      <c r="G167">
        <v>6.1749770255407672E-6</v>
      </c>
      <c r="H167">
        <v>2.9260886540802991E-6</v>
      </c>
      <c r="I167">
        <v>2.1228078242516266E-6</v>
      </c>
      <c r="J167">
        <v>4.1631686613332642E-6</v>
      </c>
      <c r="K167">
        <v>9.8518551803790461E-7</v>
      </c>
      <c r="L167">
        <v>2.599897995702117E-6</v>
      </c>
      <c r="M167">
        <v>9.4934851963901266E-7</v>
      </c>
      <c r="O167">
        <v>4.070548670313165E-6</v>
      </c>
      <c r="P167">
        <v>5.2164353811056285E-6</v>
      </c>
      <c r="Q167">
        <v>3.1977905260659846E-6</v>
      </c>
    </row>
    <row r="168" spans="1:17">
      <c r="A168">
        <v>3280</v>
      </c>
      <c r="B168" s="4">
        <v>1.2349954051081534E-6</v>
      </c>
      <c r="F168">
        <v>4.8799724710207096E-6</v>
      </c>
      <c r="G168">
        <v>6.1496638726443862E-6</v>
      </c>
      <c r="H168">
        <v>2.8963209557144016E-6</v>
      </c>
      <c r="I168">
        <v>2.130956828588824E-6</v>
      </c>
      <c r="J168">
        <v>4.1631686613332642E-6</v>
      </c>
      <c r="K168">
        <v>1.0366206368618461E-6</v>
      </c>
      <c r="L168">
        <v>2.6131967934441366E-6</v>
      </c>
      <c r="M168">
        <v>9.4934851963901266E-7</v>
      </c>
      <c r="O168">
        <v>4.0492032233960807E-6</v>
      </c>
      <c r="P168">
        <v>5.1897867501861104E-6</v>
      </c>
      <c r="Q168">
        <v>3.1814890238347709E-6</v>
      </c>
    </row>
    <row r="169" spans="1:17">
      <c r="A169">
        <v>3300</v>
      </c>
      <c r="B169" s="4">
        <v>1.2764033416026831E-6</v>
      </c>
      <c r="F169">
        <v>4.8514760377720776E-6</v>
      </c>
      <c r="G169">
        <v>6.1440245648350666E-6</v>
      </c>
      <c r="H169">
        <v>2.8722846815886348E-6</v>
      </c>
      <c r="I169">
        <v>2.0898940815941527E-6</v>
      </c>
      <c r="J169">
        <v>4.1297290140957292E-6</v>
      </c>
      <c r="K169">
        <v>1.0026237836581725E-6</v>
      </c>
      <c r="L169">
        <v>2.5730942076873569E-6</v>
      </c>
      <c r="M169">
        <v>9.1210455460432574E-7</v>
      </c>
      <c r="O169">
        <v>4.0875447720862869E-6</v>
      </c>
      <c r="P169">
        <v>5.2131117519812683E-6</v>
      </c>
      <c r="Q169">
        <v>3.1977905260659846E-6</v>
      </c>
    </row>
    <row r="170" spans="1:17">
      <c r="A170">
        <v>3320</v>
      </c>
      <c r="B170" s="4">
        <v>1.2066009105861897E-6</v>
      </c>
      <c r="F170">
        <v>4.8728639858618201E-6</v>
      </c>
      <c r="G170">
        <v>6.1015636237128189E-6</v>
      </c>
      <c r="H170">
        <v>2.8480455589170385E-6</v>
      </c>
      <c r="I170">
        <v>2.0815843306666321E-6</v>
      </c>
      <c r="J170">
        <v>4.1171191250737255E-6</v>
      </c>
      <c r="K170">
        <v>1.0026237836581725E-6</v>
      </c>
      <c r="L170">
        <v>2.5865308223265112E-6</v>
      </c>
      <c r="M170">
        <v>9.6743297356778155E-7</v>
      </c>
      <c r="O170">
        <v>4.027744655676938E-6</v>
      </c>
      <c r="P170">
        <v>5.1864460438533335E-6</v>
      </c>
      <c r="Q170">
        <v>3.1869321228081624E-6</v>
      </c>
    </row>
    <row r="171" spans="1:17">
      <c r="A171">
        <v>3340</v>
      </c>
      <c r="B171" s="4">
        <v>1.2208807083547666E-6</v>
      </c>
      <c r="F171">
        <v>4.8514760377720776E-6</v>
      </c>
      <c r="G171">
        <v>6.0987223832217584E-6</v>
      </c>
      <c r="H171">
        <v>2.8235983636568085E-6</v>
      </c>
      <c r="I171">
        <v>2.0648645070478646E-6</v>
      </c>
      <c r="J171">
        <v>4.1086910320486508E-6</v>
      </c>
      <c r="K171">
        <v>1.0026237836581725E-6</v>
      </c>
      <c r="L171">
        <v>2.6131967934441366E-6</v>
      </c>
      <c r="M171">
        <v>9.8518551803790461E-7</v>
      </c>
      <c r="O171">
        <v>4.0662885449489279E-6</v>
      </c>
      <c r="P171">
        <v>5.1764109888981621E-6</v>
      </c>
      <c r="Q171">
        <v>3.2355079778661143E-6</v>
      </c>
    </row>
    <row r="172" spans="1:17">
      <c r="A172">
        <v>3360</v>
      </c>
      <c r="B172" s="4">
        <v>1.1921500789841885E-6</v>
      </c>
      <c r="F172">
        <v>4.8550472388723547E-6</v>
      </c>
      <c r="G172">
        <v>6.1129153798034179E-6</v>
      </c>
      <c r="H172">
        <v>2.8235983636568085E-6</v>
      </c>
      <c r="I172">
        <v>2.0310119758495673E-6</v>
      </c>
      <c r="J172">
        <v>4.1086910320486508E-6</v>
      </c>
      <c r="K172">
        <v>1.0026237836581725E-6</v>
      </c>
      <c r="L172">
        <v>2.6131967934441366E-6</v>
      </c>
      <c r="M172">
        <v>9.1210455460432574E-7</v>
      </c>
      <c r="O172">
        <v>4.0406334715178479E-6</v>
      </c>
      <c r="P172">
        <v>5.15291986156856E-6</v>
      </c>
      <c r="Q172">
        <v>3.1869321228081624E-6</v>
      </c>
    </row>
    <row r="173" spans="1:17">
      <c r="A173">
        <v>3380</v>
      </c>
      <c r="B173" s="4">
        <v>1.1477063958198379E-6</v>
      </c>
      <c r="F173">
        <v>4.8407466268397489E-6</v>
      </c>
      <c r="G173">
        <v>6.0616650684230064E-6</v>
      </c>
      <c r="H173">
        <v>2.7802985618468212E-6</v>
      </c>
      <c r="I173">
        <v>1.9703710360758092E-6</v>
      </c>
      <c r="J173">
        <v>4.0960163765567111E-6</v>
      </c>
      <c r="K173">
        <v>9.4934851963901266E-7</v>
      </c>
      <c r="L173">
        <v>2.5865308223265112E-6</v>
      </c>
      <c r="M173">
        <v>9.6743297356778155E-7</v>
      </c>
      <c r="O173">
        <v>4.0492032233960807E-6</v>
      </c>
      <c r="P173">
        <v>5.1360747041608223E-6</v>
      </c>
      <c r="Q173">
        <v>3.2355079778661143E-6</v>
      </c>
    </row>
    <row r="174" spans="1:17">
      <c r="A174">
        <v>3400</v>
      </c>
      <c r="B174" s="4">
        <v>1.1325043154003203E-6</v>
      </c>
      <c r="F174">
        <v>4.8228112312460804E-6</v>
      </c>
      <c r="G174">
        <v>6.047351789726857E-6</v>
      </c>
      <c r="H174">
        <v>2.7426404090538397E-6</v>
      </c>
      <c r="I174">
        <v>1.9615550140643631E-6</v>
      </c>
      <c r="J174">
        <v>4.0917827667674829E-6</v>
      </c>
      <c r="K174">
        <v>9.4934851963901266E-7</v>
      </c>
      <c r="L174">
        <v>2.6131967934441366E-6</v>
      </c>
      <c r="M174">
        <v>9.6743297356778155E-7</v>
      </c>
      <c r="O174">
        <v>4.0577548764768962E-6</v>
      </c>
      <c r="P174">
        <v>5.1428193882277745E-6</v>
      </c>
      <c r="Q174">
        <v>3.2086121831421443E-6</v>
      </c>
    </row>
    <row r="175" spans="1:17">
      <c r="A175">
        <v>3420</v>
      </c>
      <c r="B175" s="4">
        <v>1.0532076202597825E-6</v>
      </c>
      <c r="F175">
        <v>4.8192161422401388E-6</v>
      </c>
      <c r="G175">
        <v>6.0215021505654125E-6</v>
      </c>
      <c r="H175">
        <v>2.7615336777217219E-6</v>
      </c>
      <c r="I175">
        <v>1.9703710360758092E-6</v>
      </c>
      <c r="J175">
        <v>4.0790555733648825E-6</v>
      </c>
      <c r="K175">
        <v>9.6743297356778155E-7</v>
      </c>
      <c r="L175">
        <v>2.6264282542033287E-6</v>
      </c>
      <c r="M175">
        <v>9.6743297356778155E-7</v>
      </c>
      <c r="O175">
        <v>4.0449206169906214E-6</v>
      </c>
      <c r="P175">
        <v>5.1428193882277745E-6</v>
      </c>
      <c r="Q175">
        <v>3.2193974645916315E-6</v>
      </c>
    </row>
    <row r="176" spans="1:17">
      <c r="A176">
        <v>3440</v>
      </c>
      <c r="B176" s="4">
        <v>1.0695373943807148E-6</v>
      </c>
      <c r="F176">
        <v>4.8120179064938128E-6</v>
      </c>
      <c r="G176">
        <v>6.0272560956437488E-6</v>
      </c>
      <c r="H176">
        <v>2.7489525932580991E-6</v>
      </c>
      <c r="I176">
        <v>1.9438030198531468E-6</v>
      </c>
      <c r="J176">
        <v>4.083302378860097E-6</v>
      </c>
      <c r="K176">
        <v>8.7327362568620257E-7</v>
      </c>
      <c r="L176">
        <v>2.3476727860289551E-6</v>
      </c>
      <c r="M176">
        <v>9.8518551803790461E-7</v>
      </c>
      <c r="O176">
        <v>4.0191291492216693E-6</v>
      </c>
      <c r="P176">
        <v>5.1191741163681465E-6</v>
      </c>
      <c r="Q176">
        <v>3.2140093479038936E-6</v>
      </c>
    </row>
    <row r="177" spans="1:17">
      <c r="A177">
        <v>3460</v>
      </c>
      <c r="B177" s="4">
        <v>1.0026237836581725E-6</v>
      </c>
      <c r="F177">
        <v>4.8012003178997693E-6</v>
      </c>
      <c r="G177">
        <v>6.0444850667453222E-6</v>
      </c>
      <c r="H177">
        <v>2.7426404090538397E-6</v>
      </c>
      <c r="I177">
        <v>1.9258874024146331E-6</v>
      </c>
      <c r="J177">
        <v>4.0790555733648825E-6</v>
      </c>
      <c r="K177">
        <v>8.7327362568620257E-7</v>
      </c>
      <c r="L177">
        <v>2.3254194611821561E-6</v>
      </c>
      <c r="M177">
        <v>9.8518551803790461E-7</v>
      </c>
      <c r="O177">
        <v>4.027744655676938E-6</v>
      </c>
      <c r="P177">
        <v>5.1022175473676659E-6</v>
      </c>
      <c r="Q177">
        <v>3.1814890238347709E-6</v>
      </c>
    </row>
    <row r="178" spans="1:17">
      <c r="A178">
        <v>3480</v>
      </c>
      <c r="F178">
        <v>4.7247837637173553E-6</v>
      </c>
      <c r="G178">
        <v>5.9636573691951479E-6</v>
      </c>
      <c r="H178">
        <v>2.6330190506494556E-6</v>
      </c>
      <c r="I178">
        <v>1.8431133354546191E-6</v>
      </c>
      <c r="J178">
        <v>4.0061711494027635E-6</v>
      </c>
      <c r="K178">
        <v>8.7327362568620257E-7</v>
      </c>
      <c r="L178">
        <v>2.3550438333216582E-6</v>
      </c>
      <c r="M178">
        <v>9.3091281285379793E-7</v>
      </c>
      <c r="O178">
        <v>4.0061711494027635E-6</v>
      </c>
      <c r="P178">
        <v>5.0886116096873477E-6</v>
      </c>
      <c r="Q178">
        <v>3.1869321228081624E-6</v>
      </c>
    </row>
    <row r="179" spans="1:17">
      <c r="A179">
        <v>3500</v>
      </c>
      <c r="F179">
        <v>4.7100876666433164E-6</v>
      </c>
      <c r="G179">
        <v>5.9636573691951479E-6</v>
      </c>
      <c r="H179">
        <v>2.6065558759906341E-6</v>
      </c>
      <c r="I179">
        <v>1.8524931076622298E-6</v>
      </c>
      <c r="J179">
        <v>3.9451377701965304E-6</v>
      </c>
      <c r="K179">
        <v>8.5319568606135775E-7</v>
      </c>
      <c r="L179">
        <v>2.3987945173563444E-6</v>
      </c>
      <c r="M179">
        <v>9.3091281285379793E-7</v>
      </c>
      <c r="O179">
        <v>4.0061711494027635E-6</v>
      </c>
      <c r="P179">
        <v>5.0886116096873477E-6</v>
      </c>
      <c r="Q179">
        <v>3.2301467347830901E-6</v>
      </c>
    </row>
    <row r="180" spans="1:17">
      <c r="A180">
        <v>3520</v>
      </c>
      <c r="F180">
        <v>4.7137659863500751E-6</v>
      </c>
      <c r="G180">
        <v>5.9286796049281175E-6</v>
      </c>
      <c r="H180">
        <v>2.6264282542033287E-6</v>
      </c>
      <c r="I180">
        <v>1.805106916752853E-6</v>
      </c>
      <c r="J180">
        <v>3.9407420721516184E-6</v>
      </c>
      <c r="K180">
        <v>8.5319568606135775E-7</v>
      </c>
      <c r="L180">
        <v>2.384300157968377E-6</v>
      </c>
      <c r="M180">
        <v>8.5319568606135775E-7</v>
      </c>
      <c r="O180">
        <v>4.0104951346326899E-6</v>
      </c>
      <c r="P180">
        <v>5.0681342163179121E-6</v>
      </c>
      <c r="Q180">
        <v>3.2086121831421443E-6</v>
      </c>
    </row>
    <row r="181" spans="1:17">
      <c r="A181">
        <v>3540</v>
      </c>
      <c r="F181">
        <v>4.7100876666433164E-6</v>
      </c>
      <c r="G181">
        <v>5.954932189147023E-6</v>
      </c>
      <c r="H181">
        <v>2.5798212628474176E-6</v>
      </c>
      <c r="I181">
        <v>1.805106916752853E-6</v>
      </c>
      <c r="J181">
        <v>3.9495285759741837E-6</v>
      </c>
      <c r="K181">
        <v>8.7327362568620257E-7</v>
      </c>
      <c r="L181">
        <v>2.3623918818586777E-6</v>
      </c>
      <c r="M181">
        <v>8.7327362568620257E-7</v>
      </c>
      <c r="O181">
        <v>4.0191291492216693E-6</v>
      </c>
      <c r="P181">
        <v>5.0475737493354049E-6</v>
      </c>
      <c r="Q181">
        <v>3.2086121831421443E-6</v>
      </c>
    </row>
    <row r="182" spans="1:17">
      <c r="A182">
        <v>3560</v>
      </c>
      <c r="F182">
        <v>4.6990354316230932E-6</v>
      </c>
      <c r="G182">
        <v>5.9403617435567231E-6</v>
      </c>
      <c r="H182">
        <v>2.5865308223265112E-6</v>
      </c>
      <c r="I182">
        <v>1.7760684505651092E-6</v>
      </c>
      <c r="J182">
        <v>3.9363414654499192E-6</v>
      </c>
      <c r="K182">
        <v>8.5319568606135775E-7</v>
      </c>
      <c r="L182">
        <v>2.4060089532469064E-6</v>
      </c>
      <c r="M182">
        <v>9.1210455460432574E-7</v>
      </c>
      <c r="O182">
        <v>4.027744655676938E-6</v>
      </c>
      <c r="P182">
        <v>5.0441388569680028E-6</v>
      </c>
      <c r="Q182">
        <v>3.2193974645916315E-6</v>
      </c>
    </row>
    <row r="183" spans="1:17">
      <c r="A183">
        <v>3580</v>
      </c>
      <c r="F183">
        <v>4.6842585540539462E-6</v>
      </c>
      <c r="G183">
        <v>5.9052459969968487E-6</v>
      </c>
      <c r="H183">
        <v>2.5528066832053662E-6</v>
      </c>
      <c r="I183">
        <v>1.7465472513724051E-6</v>
      </c>
      <c r="J183">
        <v>3.9539145057831073E-6</v>
      </c>
      <c r="K183">
        <v>8.5319568606135775E-7</v>
      </c>
      <c r="L183">
        <v>2.3623918818586777E-6</v>
      </c>
      <c r="M183">
        <v>8.7327362568620257E-7</v>
      </c>
      <c r="O183">
        <v>4.0320455054400793E-6</v>
      </c>
      <c r="P183">
        <v>5.0441388569680028E-6</v>
      </c>
      <c r="Q183">
        <v>3.2193974645916315E-6</v>
      </c>
    </row>
    <row r="184" spans="1:17">
      <c r="A184">
        <v>3600</v>
      </c>
      <c r="F184">
        <v>4.6879571401446273E-6</v>
      </c>
      <c r="G184">
        <v>5.8728721144247408E-6</v>
      </c>
      <c r="H184">
        <v>2.5048302009477769E-6</v>
      </c>
      <c r="I184">
        <v>1.7465472513724051E-6</v>
      </c>
      <c r="J184">
        <v>3.9186896210594124E-6</v>
      </c>
      <c r="K184">
        <v>8.1155097529537937E-7</v>
      </c>
      <c r="L184">
        <v>2.3550438333216582E-6</v>
      </c>
      <c r="M184">
        <v>8.7327362568620257E-7</v>
      </c>
      <c r="O184">
        <v>4.0018424921155556E-6</v>
      </c>
      <c r="P184">
        <v>5.0200288029190192E-6</v>
      </c>
      <c r="Q184">
        <v>3.240860352042446E-6</v>
      </c>
    </row>
    <row r="185" spans="1:17">
      <c r="A185">
        <v>3620</v>
      </c>
      <c r="F185">
        <v>4.6768526070442657E-6</v>
      </c>
      <c r="G185">
        <v>5.8492149301888727E-6</v>
      </c>
      <c r="H185">
        <v>2.5186310227563919E-6</v>
      </c>
      <c r="I185">
        <v>1.7365953341729009E-6</v>
      </c>
      <c r="J185">
        <v>3.8965123653302689E-6</v>
      </c>
      <c r="K185">
        <v>8.5319568606135775E-7</v>
      </c>
      <c r="L185">
        <v>2.3623918818586777E-6</v>
      </c>
      <c r="O185">
        <v>4.0061711494027635E-6</v>
      </c>
      <c r="P185">
        <v>5.0027361962339666E-6</v>
      </c>
      <c r="Q185">
        <v>3.2247765785592713E-6</v>
      </c>
    </row>
    <row r="186" spans="1:17">
      <c r="A186">
        <v>3640</v>
      </c>
    </row>
    <row r="187" spans="1:17">
      <c r="A187">
        <v>3660</v>
      </c>
    </row>
    <row r="188" spans="1:17">
      <c r="A188">
        <v>3680</v>
      </c>
    </row>
    <row r="189" spans="1:17">
      <c r="A189">
        <v>3700</v>
      </c>
    </row>
    <row r="190" spans="1:17">
      <c r="A190">
        <v>3720</v>
      </c>
    </row>
    <row r="191" spans="1:17">
      <c r="A191">
        <v>3740</v>
      </c>
    </row>
    <row r="192" spans="1:17">
      <c r="A192">
        <v>3760</v>
      </c>
    </row>
    <row r="193" spans="1:1">
      <c r="A193">
        <v>3780</v>
      </c>
    </row>
    <row r="194" spans="1:1">
      <c r="A194">
        <v>3800</v>
      </c>
    </row>
    <row r="195" spans="1:1">
      <c r="A195">
        <v>3820</v>
      </c>
    </row>
    <row r="196" spans="1:1">
      <c r="A196">
        <v>3840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39"/>
  <sheetViews>
    <sheetView workbookViewId="0">
      <selection activeCell="K25" sqref="K25"/>
    </sheetView>
  </sheetViews>
  <sheetFormatPr defaultRowHeight="12.75"/>
  <cols>
    <col min="3" max="3" width="15" bestFit="1" customWidth="1"/>
    <col min="4" max="4" width="16.7109375" style="8" bestFit="1" customWidth="1"/>
    <col min="5" max="5" width="11.85546875" bestFit="1" customWidth="1"/>
    <col min="9" max="9" width="11" bestFit="1" customWidth="1"/>
    <col min="11" max="11" width="11" bestFit="1" customWidth="1"/>
    <col min="21" max="21" width="10" bestFit="1" customWidth="1"/>
  </cols>
  <sheetData>
    <row r="3" spans="2:21" ht="26.25">
      <c r="B3" s="5" t="s">
        <v>20</v>
      </c>
      <c r="C3" s="5" t="s">
        <v>21</v>
      </c>
      <c r="D3" s="6" t="s">
        <v>22</v>
      </c>
      <c r="E3" s="5" t="s">
        <v>23</v>
      </c>
      <c r="T3" s="7" t="s">
        <v>24</v>
      </c>
      <c r="U3" s="7" t="s">
        <v>25</v>
      </c>
    </row>
    <row r="4" spans="2:21" ht="13.5" thickBot="1">
      <c r="B4">
        <v>0</v>
      </c>
      <c r="E4" s="9"/>
      <c r="T4">
        <v>5</v>
      </c>
      <c r="U4">
        <f>(T4/1000000)</f>
        <v>5.0000000000000004E-6</v>
      </c>
    </row>
    <row r="5" spans="2:21">
      <c r="B5">
        <v>20</v>
      </c>
      <c r="C5">
        <v>8.1623590570133128E-6</v>
      </c>
      <c r="D5" s="10">
        <f>C5</f>
        <v>8.1623590570133128E-6</v>
      </c>
      <c r="E5" s="4"/>
      <c r="F5" s="9"/>
      <c r="G5" s="9"/>
      <c r="H5" s="11" t="s">
        <v>26</v>
      </c>
      <c r="I5" s="12">
        <v>7.4500000000000001E-10</v>
      </c>
      <c r="T5">
        <v>4.9139999999999997</v>
      </c>
      <c r="U5">
        <f t="shared" ref="U5:U68" si="0">(T5/1000000)</f>
        <v>4.9139999999999999E-6</v>
      </c>
    </row>
    <row r="6" spans="2:21">
      <c r="B6">
        <v>40</v>
      </c>
      <c r="C6">
        <v>8.1283136153768463E-6</v>
      </c>
      <c r="D6" s="10">
        <f>D5-((20)*(($I$6/((D5/$I$5)+$I$12))*((1+((2*$I$9)/($I$8*D5))+$I$7)/(1+((4*$I$9)/(3*$I$8*D5))))))</f>
        <v>8.1436291081704565E-6</v>
      </c>
      <c r="E6" s="4">
        <f>((C27-D6)/D6)^2/($B25-$B24)</f>
        <v>8.4636467343119194E-5</v>
      </c>
      <c r="F6" s="9">
        <f>E6*100000000000</f>
        <v>8463646.7343119197</v>
      </c>
      <c r="G6" s="9">
        <f>(C26-D6)^2</f>
        <v>1.0068876332767271E-13</v>
      </c>
      <c r="H6" s="13" t="s">
        <v>27</v>
      </c>
      <c r="I6" s="14">
        <v>5.1999999999999995E-4</v>
      </c>
      <c r="T6">
        <v>4.9070499999999999</v>
      </c>
      <c r="U6">
        <f t="shared" si="0"/>
        <v>4.9070499999999999E-6</v>
      </c>
    </row>
    <row r="7" spans="2:21">
      <c r="B7">
        <v>60</v>
      </c>
      <c r="C7">
        <v>8.1219142072607723E-6</v>
      </c>
      <c r="D7" s="10">
        <f t="shared" ref="D7:D64" si="1">D6-((20)*(($I$6/((D6/$I$5)+$I$12))*((1+((2*$I$9)/($I$8*D6))+$I$7)/(1+((4*$I$9)/(3*$I$8*D6))))))</f>
        <v>8.1248993539303094E-6</v>
      </c>
      <c r="E7" s="4">
        <f t="shared" ref="E7:E64" si="2">((C28-D7)/D7)^2/($B26-$B25)</f>
        <v>7.2630794739302214E-5</v>
      </c>
      <c r="F7" s="9">
        <f t="shared" ref="F7:F64" si="3">E7*100000000000</f>
        <v>7263079.4739302211</v>
      </c>
      <c r="G7" s="9">
        <f t="shared" ref="G7:G64" si="4">(C27-D7)^2</f>
        <v>1.0005953530918068E-13</v>
      </c>
      <c r="H7" s="13" t="s">
        <v>28</v>
      </c>
      <c r="I7" s="15">
        <v>0.83333333333333337</v>
      </c>
      <c r="T7">
        <v>4.9139999999999997</v>
      </c>
      <c r="U7">
        <f t="shared" si="0"/>
        <v>4.9139999999999999E-6</v>
      </c>
    </row>
    <row r="8" spans="2:21">
      <c r="B8">
        <v>80</v>
      </c>
      <c r="C8">
        <v>8.0791219484543034E-6</v>
      </c>
      <c r="D8" s="10">
        <f t="shared" si="1"/>
        <v>8.1061697970837148E-6</v>
      </c>
      <c r="E8" s="4">
        <f t="shared" si="2"/>
        <v>6.6386581915314272E-5</v>
      </c>
      <c r="F8" s="9">
        <f t="shared" si="3"/>
        <v>6638658.1915314272</v>
      </c>
      <c r="G8" s="9">
        <f t="shared" si="4"/>
        <v>8.4643956537720196E-14</v>
      </c>
      <c r="H8" s="13" t="s">
        <v>29</v>
      </c>
      <c r="I8" s="14">
        <v>100000</v>
      </c>
      <c r="T8">
        <v>4.9174499999999997</v>
      </c>
      <c r="U8">
        <f t="shared" si="0"/>
        <v>4.9174499999999998E-6</v>
      </c>
    </row>
    <row r="9" spans="2:21" ht="15.75" thickBot="1">
      <c r="B9">
        <v>100</v>
      </c>
      <c r="C9">
        <v>8.0533374509411397E-6</v>
      </c>
      <c r="D9" s="10">
        <f t="shared" si="1"/>
        <v>8.0874404404391188E-6</v>
      </c>
      <c r="E9" s="4">
        <f t="shared" si="2"/>
        <v>7.1366578311614235E-5</v>
      </c>
      <c r="F9" s="9">
        <f t="shared" si="3"/>
        <v>7136657.8311614236</v>
      </c>
      <c r="G9" s="9">
        <f t="shared" si="4"/>
        <v>7.6531725944484711E-14</v>
      </c>
      <c r="H9" s="16" t="s">
        <v>30</v>
      </c>
      <c r="I9" s="17">
        <v>6.2E-2</v>
      </c>
      <c r="T9">
        <v>4.9278499999999994</v>
      </c>
      <c r="U9">
        <f t="shared" si="0"/>
        <v>4.9278499999999998E-6</v>
      </c>
    </row>
    <row r="10" spans="2:21">
      <c r="B10">
        <v>120</v>
      </c>
      <c r="C10">
        <v>8.0640910108801585E-6</v>
      </c>
      <c r="D10" s="10">
        <f t="shared" si="1"/>
        <v>8.0687112868227095E-6</v>
      </c>
      <c r="E10" s="4">
        <f t="shared" si="2"/>
        <v>7.0240100171331575E-5</v>
      </c>
      <c r="F10" s="9">
        <f t="shared" si="3"/>
        <v>7024010.0171331577</v>
      </c>
      <c r="G10" s="9">
        <f t="shared" si="4"/>
        <v>8.2262663597996642E-14</v>
      </c>
      <c r="T10">
        <v>4.9001000000000001</v>
      </c>
      <c r="U10">
        <f t="shared" si="0"/>
        <v>4.9000999999999999E-6</v>
      </c>
    </row>
    <row r="11" spans="2:21">
      <c r="B11">
        <v>140</v>
      </c>
      <c r="C11">
        <v>8.0188291510073003E-6</v>
      </c>
      <c r="D11" s="10">
        <f t="shared" si="1"/>
        <v>8.0499823390785678E-6</v>
      </c>
      <c r="E11" s="4">
        <f t="shared" si="2"/>
        <v>7.5474082927174597E-5</v>
      </c>
      <c r="F11" s="9">
        <f t="shared" si="3"/>
        <v>7547408.2927174596</v>
      </c>
      <c r="G11" s="9">
        <f t="shared" si="4"/>
        <v>8.0481097438808068E-14</v>
      </c>
      <c r="H11" s="18" t="s">
        <v>31</v>
      </c>
      <c r="I11" s="9">
        <f>SUM(F18:F184)</f>
        <v>105347836950.0878</v>
      </c>
      <c r="T11">
        <v>4.9035500000000001</v>
      </c>
      <c r="U11">
        <f t="shared" si="0"/>
        <v>4.9035499999999998E-6</v>
      </c>
    </row>
    <row r="12" spans="2:21">
      <c r="B12">
        <v>160</v>
      </c>
      <c r="C12">
        <v>7.9580795703544497E-6</v>
      </c>
      <c r="D12" s="10">
        <f t="shared" si="1"/>
        <v>8.0312536000688196E-6</v>
      </c>
      <c r="E12" s="4">
        <f t="shared" si="2"/>
        <v>7.3289527010871787E-5</v>
      </c>
      <c r="F12" s="9">
        <f t="shared" si="3"/>
        <v>7328952.7010871787</v>
      </c>
      <c r="G12" s="9">
        <f t="shared" si="4"/>
        <v>8.6453384383272094E-14</v>
      </c>
      <c r="H12" s="18" t="s">
        <v>32</v>
      </c>
      <c r="I12">
        <v>990000</v>
      </c>
      <c r="T12">
        <v>4.9001000000000001</v>
      </c>
      <c r="U12">
        <f t="shared" si="0"/>
        <v>4.9000999999999999E-6</v>
      </c>
    </row>
    <row r="13" spans="2:21">
      <c r="B13">
        <v>180</v>
      </c>
      <c r="C13">
        <v>7.9231563976994823E-6</v>
      </c>
      <c r="D13" s="10">
        <f t="shared" si="1"/>
        <v>8.0125250726737802E-6</v>
      </c>
      <c r="E13" s="4">
        <f t="shared" si="2"/>
        <v>7.6531675410073765E-5</v>
      </c>
      <c r="F13" s="9">
        <f t="shared" si="3"/>
        <v>7653167.5410073763</v>
      </c>
      <c r="G13" s="9">
        <f t="shared" si="4"/>
        <v>8.3378404273963785E-14</v>
      </c>
      <c r="T13">
        <v>4.8546499999999995</v>
      </c>
      <c r="U13">
        <f t="shared" si="0"/>
        <v>4.8546499999999993E-6</v>
      </c>
    </row>
    <row r="14" spans="2:21">
      <c r="B14">
        <v>200</v>
      </c>
      <c r="C14">
        <v>7.8902755403930608E-6</v>
      </c>
      <c r="D14" s="10">
        <f t="shared" si="1"/>
        <v>7.9937967597921116E-6</v>
      </c>
      <c r="E14" s="4">
        <f t="shared" si="2"/>
        <v>8.9201472451601009E-5</v>
      </c>
      <c r="F14" s="9">
        <f t="shared" si="3"/>
        <v>8920147.245160101</v>
      </c>
      <c r="G14" s="9">
        <f t="shared" si="4"/>
        <v>8.6876502581524294E-14</v>
      </c>
      <c r="T14">
        <v>4.8405500000000004</v>
      </c>
      <c r="U14">
        <f t="shared" si="0"/>
        <v>4.8405500000000006E-6</v>
      </c>
    </row>
    <row r="15" spans="2:21">
      <c r="B15">
        <v>220</v>
      </c>
      <c r="C15">
        <v>7.8880786099480269E-6</v>
      </c>
      <c r="D15" s="10">
        <f t="shared" si="1"/>
        <v>7.975068664340973E-6</v>
      </c>
      <c r="E15" s="4">
        <f t="shared" si="2"/>
        <v>7.9954529301535802E-5</v>
      </c>
      <c r="F15" s="9">
        <f t="shared" si="3"/>
        <v>7995452.9301535804</v>
      </c>
      <c r="G15" s="9">
        <f t="shared" si="4"/>
        <v>1.0170491202870408E-13</v>
      </c>
      <c r="T15">
        <v>4.8158500000000002</v>
      </c>
      <c r="U15">
        <f t="shared" si="0"/>
        <v>4.8158499999999998E-6</v>
      </c>
    </row>
    <row r="16" spans="2:21">
      <c r="B16">
        <v>240</v>
      </c>
      <c r="C16">
        <v>7.8638718672203716E-6</v>
      </c>
      <c r="D16" s="10">
        <f t="shared" si="1"/>
        <v>7.9563407892561775E-6</v>
      </c>
      <c r="E16" s="4">
        <f t="shared" si="2"/>
        <v>8.7030369609228625E-5</v>
      </c>
      <c r="F16" s="9">
        <f t="shared" si="3"/>
        <v>8703036.9609228633</v>
      </c>
      <c r="G16" s="9">
        <f t="shared" si="4"/>
        <v>9.0110554300327382E-14</v>
      </c>
      <c r="T16">
        <v>4.8052000000000001</v>
      </c>
      <c r="U16">
        <f t="shared" si="0"/>
        <v>4.8052000000000002E-6</v>
      </c>
    </row>
    <row r="17" spans="2:21">
      <c r="B17">
        <v>260</v>
      </c>
      <c r="C17">
        <v>7.8285284439908232E-6</v>
      </c>
      <c r="D17" s="10">
        <f t="shared" si="1"/>
        <v>7.9376131374923486E-6</v>
      </c>
      <c r="E17" s="4">
        <f t="shared" si="2"/>
        <v>9.4514560454272547E-5</v>
      </c>
      <c r="F17" s="9">
        <f t="shared" si="3"/>
        <v>9451456.0454272553</v>
      </c>
      <c r="G17" s="9">
        <f t="shared" si="4"/>
        <v>9.8103985481091634E-14</v>
      </c>
      <c r="T17">
        <v>4.7838500000000002</v>
      </c>
      <c r="U17">
        <f t="shared" si="0"/>
        <v>4.7838499999999999E-6</v>
      </c>
    </row>
    <row r="18" spans="2:21">
      <c r="B18">
        <v>280</v>
      </c>
      <c r="C18">
        <v>7.8174508546805917E-6</v>
      </c>
      <c r="D18" s="10">
        <f t="shared" si="1"/>
        <v>7.9188857120230769E-6</v>
      </c>
      <c r="E18" s="4">
        <f t="shared" si="2"/>
        <v>9.2220407582072376E-5</v>
      </c>
      <c r="F18" s="9">
        <f t="shared" si="3"/>
        <v>9222040.7582072373</v>
      </c>
      <c r="G18" s="9">
        <f t="shared" si="4"/>
        <v>1.0652389504162633E-13</v>
      </c>
      <c r="T18">
        <v>4.7731500000000002</v>
      </c>
      <c r="U18">
        <f t="shared" si="0"/>
        <v>4.7731500000000002E-6</v>
      </c>
    </row>
    <row r="19" spans="2:21">
      <c r="B19">
        <v>300</v>
      </c>
      <c r="C19">
        <v>7.7707525367001998E-6</v>
      </c>
      <c r="D19" s="10">
        <f t="shared" si="1"/>
        <v>7.900158515841084E-6</v>
      </c>
      <c r="E19" s="4">
        <f t="shared" si="2"/>
        <v>1.191586046160928E-4</v>
      </c>
      <c r="F19" s="9">
        <f t="shared" si="3"/>
        <v>11915860.46160928</v>
      </c>
      <c r="G19" s="9">
        <f t="shared" si="4"/>
        <v>1.032734122181523E-13</v>
      </c>
      <c r="T19">
        <v>4.7588499999999998</v>
      </c>
      <c r="U19">
        <f t="shared" si="0"/>
        <v>4.7588500000000002E-6</v>
      </c>
    </row>
    <row r="20" spans="2:21">
      <c r="B20">
        <v>320</v>
      </c>
      <c r="C20">
        <v>7.7796690657800006E-6</v>
      </c>
      <c r="D20" s="10">
        <f t="shared" si="1"/>
        <v>7.8814315519583816E-6</v>
      </c>
      <c r="E20" s="4">
        <f t="shared" si="2"/>
        <v>1.0974773501378316E-4</v>
      </c>
      <c r="F20" s="9">
        <f t="shared" si="3"/>
        <v>10974773.501378316</v>
      </c>
      <c r="G20" s="9">
        <f t="shared" si="4"/>
        <v>1.3464566013745432E-13</v>
      </c>
      <c r="J20">
        <v>799999</v>
      </c>
      <c r="T20">
        <v>4.7372999999999994</v>
      </c>
      <c r="U20">
        <f t="shared" si="0"/>
        <v>4.7372999999999995E-6</v>
      </c>
    </row>
    <row r="21" spans="2:21">
      <c r="B21">
        <v>340</v>
      </c>
      <c r="C21">
        <v>7.75065284135368E-6</v>
      </c>
      <c r="D21" s="10">
        <f t="shared" si="1"/>
        <v>7.8627048234064381E-6</v>
      </c>
      <c r="E21" s="4">
        <f t="shared" si="2"/>
        <v>1.1857063256385202E-4</v>
      </c>
      <c r="F21" s="9">
        <f t="shared" si="3"/>
        <v>11857063.256385202</v>
      </c>
      <c r="G21" s="9">
        <f t="shared" si="4"/>
        <v>1.2286500517801233E-13</v>
      </c>
      <c r="J21">
        <v>786999</v>
      </c>
      <c r="T21">
        <v>4.7192499999999997</v>
      </c>
      <c r="U21">
        <f t="shared" si="0"/>
        <v>4.7192499999999998E-6</v>
      </c>
    </row>
    <row r="22" spans="2:21">
      <c r="B22">
        <v>360</v>
      </c>
      <c r="C22">
        <v>7.768521805338978E-6</v>
      </c>
      <c r="D22" s="10">
        <f t="shared" si="1"/>
        <v>7.843978333236339E-6</v>
      </c>
      <c r="E22" s="4">
        <f t="shared" si="2"/>
        <v>1.1192444874174035E-4</v>
      </c>
      <c r="F22" s="9">
        <f t="shared" si="3"/>
        <v>11192444.874174034</v>
      </c>
      <c r="G22" s="9">
        <f t="shared" si="4"/>
        <v>1.3261603422008274E-13</v>
      </c>
      <c r="T22">
        <v>4.7011500000000002</v>
      </c>
      <c r="U22">
        <f t="shared" si="0"/>
        <v>4.7011499999999999E-6</v>
      </c>
    </row>
    <row r="23" spans="2:21">
      <c r="B23">
        <v>380</v>
      </c>
      <c r="C23">
        <v>7.7461791596872486E-6</v>
      </c>
      <c r="D23" s="10">
        <f t="shared" si="1"/>
        <v>7.8252520845189581E-6</v>
      </c>
      <c r="E23" s="4">
        <f t="shared" si="2"/>
        <v>1.2098943912130109E-4</v>
      </c>
      <c r="F23" s="9">
        <f t="shared" si="3"/>
        <v>12098943.91213011</v>
      </c>
      <c r="G23" s="9">
        <f t="shared" si="4"/>
        <v>1.2418105825830101E-13</v>
      </c>
      <c r="T23">
        <v>4.6938999999999993</v>
      </c>
      <c r="U23">
        <f t="shared" si="0"/>
        <v>4.6938999999999992E-6</v>
      </c>
    </row>
    <row r="24" spans="2:21">
      <c r="B24">
        <v>400</v>
      </c>
      <c r="C24">
        <v>7.7170370135242095E-6</v>
      </c>
      <c r="D24" s="10">
        <f t="shared" si="1"/>
        <v>7.8065260803451239E-6</v>
      </c>
      <c r="E24" s="4">
        <f t="shared" si="2"/>
        <v>1.2300789163882352E-4</v>
      </c>
      <c r="F24" s="9">
        <f t="shared" si="3"/>
        <v>12300789.163882352</v>
      </c>
      <c r="G24" s="9">
        <f t="shared" si="4"/>
        <v>1.3410881153330235E-13</v>
      </c>
      <c r="T24">
        <v>4.6793499999999995</v>
      </c>
      <c r="U24">
        <f t="shared" si="0"/>
        <v>4.6793499999999995E-6</v>
      </c>
    </row>
    <row r="25" spans="2:21">
      <c r="B25">
        <v>420</v>
      </c>
      <c r="C25">
        <v>7.8285284439908232E-6</v>
      </c>
      <c r="D25" s="10">
        <f t="shared" si="1"/>
        <v>7.7878003238257951E-6</v>
      </c>
      <c r="E25" s="4">
        <f t="shared" si="2"/>
        <v>1.2062019727026902E-4</v>
      </c>
      <c r="F25" s="9">
        <f t="shared" si="3"/>
        <v>12062019.727026902</v>
      </c>
      <c r="G25" s="9">
        <f t="shared" si="4"/>
        <v>1.3577586441697917E-13</v>
      </c>
      <c r="T25">
        <v>4.6720499999999996</v>
      </c>
      <c r="U25">
        <f t="shared" si="0"/>
        <v>4.6720499999999996E-6</v>
      </c>
    </row>
    <row r="26" spans="2:21">
      <c r="B26">
        <v>440</v>
      </c>
      <c r="C26">
        <v>7.8263141804918603E-6</v>
      </c>
      <c r="D26" s="10">
        <f t="shared" si="1"/>
        <v>7.7690748180922256E-6</v>
      </c>
      <c r="E26" s="4">
        <f t="shared" si="2"/>
        <v>1.2724150846404279E-4</v>
      </c>
      <c r="F26" s="9">
        <f t="shared" si="3"/>
        <v>12724150.846404279</v>
      </c>
      <c r="G26" s="9">
        <f t="shared" si="4"/>
        <v>1.3233725470292151E-13</v>
      </c>
      <c r="T26">
        <v>4.6574499999999999</v>
      </c>
      <c r="U26">
        <f t="shared" si="0"/>
        <v>4.6574499999999998E-6</v>
      </c>
    </row>
    <row r="27" spans="2:21">
      <c r="B27">
        <v>460</v>
      </c>
      <c r="C27">
        <v>7.8085774683308766E-6</v>
      </c>
      <c r="D27" s="10">
        <f t="shared" si="1"/>
        <v>7.7503495662961453E-6</v>
      </c>
      <c r="E27" s="4">
        <f t="shared" si="2"/>
        <v>1.3257386891170269E-4</v>
      </c>
      <c r="F27" s="9">
        <f t="shared" si="3"/>
        <v>13257386.891170269</v>
      </c>
      <c r="G27" s="9">
        <f t="shared" si="4"/>
        <v>1.3927518208592279E-13</v>
      </c>
      <c r="T27">
        <v>4.6133000000000006</v>
      </c>
      <c r="U27">
        <f t="shared" si="0"/>
        <v>4.6133000000000004E-6</v>
      </c>
    </row>
    <row r="28" spans="2:21">
      <c r="B28">
        <v>480</v>
      </c>
      <c r="C28">
        <v>7.8152334526065763E-6</v>
      </c>
      <c r="D28" s="10">
        <f t="shared" si="1"/>
        <v>7.7316245716099316E-6</v>
      </c>
      <c r="E28" s="4">
        <f t="shared" si="2"/>
        <v>1.2555360152972898E-4</v>
      </c>
      <c r="F28" s="9">
        <f t="shared" si="3"/>
        <v>12555360.152972898</v>
      </c>
      <c r="G28" s="9">
        <f t="shared" si="4"/>
        <v>1.4467362839332027E-13</v>
      </c>
      <c r="T28">
        <v>4.617</v>
      </c>
      <c r="U28">
        <f t="shared" si="0"/>
        <v>4.617E-6</v>
      </c>
    </row>
    <row r="29" spans="2:21">
      <c r="B29">
        <v>500</v>
      </c>
      <c r="C29">
        <v>7.8107967599682201E-6</v>
      </c>
      <c r="D29" s="10">
        <f t="shared" si="1"/>
        <v>7.7128998372267918E-6</v>
      </c>
      <c r="E29" s="4">
        <f t="shared" si="2"/>
        <v>1.1280589535496121E-4</v>
      </c>
      <c r="F29" s="9">
        <f t="shared" si="3"/>
        <v>11280589.535496121</v>
      </c>
      <c r="G29" s="9">
        <f t="shared" si="4"/>
        <v>1.3594824125321933E-13</v>
      </c>
      <c r="T29">
        <v>4.6059000000000001</v>
      </c>
      <c r="U29">
        <f t="shared" si="0"/>
        <v>4.6059000000000002E-6</v>
      </c>
    </row>
    <row r="30" spans="2:21">
      <c r="B30">
        <v>520</v>
      </c>
      <c r="C30">
        <v>7.781896601707047E-6</v>
      </c>
      <c r="D30" s="10">
        <f t="shared" si="1"/>
        <v>7.69417536636094E-6</v>
      </c>
      <c r="E30" s="4">
        <f t="shared" si="2"/>
        <v>1.3494159572650482E-4</v>
      </c>
      <c r="F30" s="9">
        <f t="shared" si="3"/>
        <v>13494159.572650483</v>
      </c>
      <c r="G30" s="9">
        <f t="shared" si="4"/>
        <v>1.2084491131617719E-13</v>
      </c>
      <c r="T30">
        <v>4.5947500000000003</v>
      </c>
      <c r="U30">
        <f t="shared" si="0"/>
        <v>4.5947500000000004E-6</v>
      </c>
    </row>
    <row r="31" spans="2:21">
      <c r="B31">
        <v>540</v>
      </c>
      <c r="C31">
        <v>7.7662904332391377E-6</v>
      </c>
      <c r="D31" s="10">
        <f t="shared" si="1"/>
        <v>7.675451162247781E-6</v>
      </c>
      <c r="E31" s="4">
        <f t="shared" si="2"/>
        <v>1.3100343797539462E-4</v>
      </c>
      <c r="F31" s="9">
        <f t="shared" si="3"/>
        <v>13100343.797539461</v>
      </c>
      <c r="G31" s="9">
        <f t="shared" si="4"/>
        <v>1.4515367301820853E-13</v>
      </c>
      <c r="T31">
        <v>4.5612500000000002</v>
      </c>
      <c r="U31">
        <f t="shared" si="0"/>
        <v>4.5612500000000006E-6</v>
      </c>
    </row>
    <row r="32" spans="2:21">
      <c r="B32">
        <v>560</v>
      </c>
      <c r="C32">
        <v>7.7372240362775707E-6</v>
      </c>
      <c r="D32" s="10">
        <f t="shared" si="1"/>
        <v>7.6567272281440905E-6</v>
      </c>
      <c r="E32" s="4">
        <f t="shared" si="2"/>
        <v>1.3347877748248724E-4</v>
      </c>
      <c r="F32" s="9">
        <f t="shared" si="3"/>
        <v>13347877.748248724</v>
      </c>
      <c r="G32" s="9">
        <f t="shared" si="4"/>
        <v>1.3999298908852378E-13</v>
      </c>
      <c r="T32">
        <v>4.53125</v>
      </c>
      <c r="U32">
        <f t="shared" si="0"/>
        <v>4.53125E-6</v>
      </c>
    </row>
    <row r="33" spans="2:21">
      <c r="B33">
        <v>580</v>
      </c>
      <c r="C33">
        <v>7.7237718834724075E-6</v>
      </c>
      <c r="D33" s="10">
        <f t="shared" si="1"/>
        <v>7.6380035673282061E-6</v>
      </c>
      <c r="E33" s="4">
        <f t="shared" si="2"/>
        <v>1.4433743698115959E-4</v>
      </c>
      <c r="F33" s="9">
        <f t="shared" si="3"/>
        <v>14433743.698115958</v>
      </c>
      <c r="G33" s="9">
        <f t="shared" si="4"/>
        <v>1.4204126835237022E-13</v>
      </c>
      <c r="T33">
        <v>4.5350000000000001</v>
      </c>
      <c r="U33">
        <f t="shared" si="0"/>
        <v>4.5349999999999998E-6</v>
      </c>
    </row>
    <row r="34" spans="2:21">
      <c r="B34">
        <v>600</v>
      </c>
      <c r="C34">
        <v>7.6990485577933134E-6</v>
      </c>
      <c r="D34" s="10">
        <f t="shared" si="1"/>
        <v>7.619280183100214E-6</v>
      </c>
      <c r="E34" s="4">
        <f t="shared" si="2"/>
        <v>1.3050151598888689E-4</v>
      </c>
      <c r="F34" s="9">
        <f t="shared" si="3"/>
        <v>13050151.59888869</v>
      </c>
      <c r="G34" s="9">
        <f t="shared" si="4"/>
        <v>1.5339354435882075E-13</v>
      </c>
      <c r="I34" s="9"/>
      <c r="T34">
        <v>4.4972500000000002</v>
      </c>
      <c r="U34">
        <f t="shared" si="0"/>
        <v>4.49725E-6</v>
      </c>
    </row>
    <row r="35" spans="2:21">
      <c r="B35">
        <v>620</v>
      </c>
      <c r="C35">
        <v>7.6561565886387443E-6</v>
      </c>
      <c r="D35" s="10">
        <f t="shared" si="1"/>
        <v>7.6005570787821359E-6</v>
      </c>
      <c r="E35" s="4">
        <f t="shared" si="2"/>
        <v>1.4649165503155664E-4</v>
      </c>
      <c r="F35" s="9">
        <f t="shared" si="3"/>
        <v>14649165.503155664</v>
      </c>
      <c r="G35" s="9">
        <f t="shared" si="4"/>
        <v>1.3729555989086022E-13</v>
      </c>
      <c r="T35">
        <v>4.4858500000000001</v>
      </c>
      <c r="U35">
        <f t="shared" si="0"/>
        <v>4.4858500000000004E-6</v>
      </c>
    </row>
    <row r="36" spans="2:21">
      <c r="B36">
        <v>640</v>
      </c>
      <c r="C36">
        <v>7.6561565886387443E-6</v>
      </c>
      <c r="D36" s="10">
        <f t="shared" si="1"/>
        <v>7.5818342577181231E-6</v>
      </c>
      <c r="E36" s="4">
        <f t="shared" si="2"/>
        <v>1.4079433512321674E-4</v>
      </c>
      <c r="F36" s="9">
        <f t="shared" si="3"/>
        <v>14079433.512321673</v>
      </c>
      <c r="G36" s="9">
        <f t="shared" si="4"/>
        <v>1.5419728485642766E-13</v>
      </c>
      <c r="T36">
        <v>4.4476500000000003</v>
      </c>
      <c r="U36">
        <f t="shared" si="0"/>
        <v>4.4476500000000005E-6</v>
      </c>
    </row>
    <row r="37" spans="2:21">
      <c r="B37">
        <v>660</v>
      </c>
      <c r="C37">
        <v>7.6243975799587363E-6</v>
      </c>
      <c r="D37" s="10">
        <f t="shared" si="1"/>
        <v>7.563111723274652E-6</v>
      </c>
      <c r="E37" s="4">
        <f t="shared" si="2"/>
        <v>1.6872721413486717E-4</v>
      </c>
      <c r="F37" s="9">
        <f t="shared" si="3"/>
        <v>16872721.413486715</v>
      </c>
      <c r="G37" s="9">
        <f t="shared" si="4"/>
        <v>1.4715430209171482E-13</v>
      </c>
      <c r="T37">
        <v>4.4515000000000002</v>
      </c>
      <c r="U37">
        <f t="shared" si="0"/>
        <v>4.4515000000000005E-6</v>
      </c>
    </row>
    <row r="38" spans="2:21">
      <c r="B38">
        <v>680</v>
      </c>
      <c r="C38">
        <v>7.5925057263596997E-6</v>
      </c>
      <c r="D38" s="10">
        <f t="shared" si="1"/>
        <v>7.5443894788407178E-6</v>
      </c>
      <c r="E38" s="4">
        <f t="shared" si="2"/>
        <v>1.590399505633714E-4</v>
      </c>
      <c r="F38" s="9">
        <f t="shared" si="3"/>
        <v>15903995.056337141</v>
      </c>
      <c r="G38" s="9">
        <f t="shared" si="4"/>
        <v>1.7692553939950429E-13</v>
      </c>
      <c r="T38">
        <v>4.4361499999999996</v>
      </c>
      <c r="U38">
        <f t="shared" si="0"/>
        <v>4.4361499999999999E-6</v>
      </c>
    </row>
    <row r="39" spans="2:21">
      <c r="B39">
        <v>700</v>
      </c>
      <c r="C39">
        <v>7.5787967069431499E-6</v>
      </c>
      <c r="D39" s="10">
        <f t="shared" si="1"/>
        <v>7.5256675278280351E-6</v>
      </c>
      <c r="E39" s="4">
        <f t="shared" si="2"/>
        <v>1.6785956127465617E-4</v>
      </c>
      <c r="F39" s="9">
        <f t="shared" si="3"/>
        <v>16785956.127465617</v>
      </c>
      <c r="G39" s="9">
        <f t="shared" si="4"/>
        <v>1.6546252283693181E-13</v>
      </c>
      <c r="T39">
        <v>4.3975499999999998</v>
      </c>
      <c r="U39">
        <f t="shared" si="0"/>
        <v>4.3975499999999999E-6</v>
      </c>
    </row>
    <row r="40" spans="2:21">
      <c r="B40">
        <v>720</v>
      </c>
      <c r="C40">
        <v>7.5144906028433308E-6</v>
      </c>
      <c r="D40" s="10">
        <f t="shared" si="1"/>
        <v>7.5069458736712371E-6</v>
      </c>
      <c r="E40" s="4">
        <f t="shared" si="2"/>
        <v>1.581660253107506E-4</v>
      </c>
      <c r="F40" s="9">
        <f t="shared" si="3"/>
        <v>15816602.53107506</v>
      </c>
      <c r="G40" s="9">
        <f t="shared" si="4"/>
        <v>1.741602471319991E-13</v>
      </c>
      <c r="T40">
        <v>4.4322999999999997</v>
      </c>
      <c r="U40">
        <f t="shared" si="0"/>
        <v>4.4322999999999999E-6</v>
      </c>
    </row>
    <row r="41" spans="2:21">
      <c r="B41">
        <v>740</v>
      </c>
      <c r="C41">
        <v>7.5121837752823457E-6</v>
      </c>
      <c r="D41" s="10">
        <f t="shared" si="1"/>
        <v>7.4882245198280792E-6</v>
      </c>
      <c r="E41" s="4">
        <f t="shared" si="2"/>
        <v>1.5230567218175542E-4</v>
      </c>
      <c r="F41" s="9">
        <f t="shared" si="3"/>
        <v>15230567.218175542</v>
      </c>
      <c r="G41" s="9">
        <f t="shared" si="4"/>
        <v>1.6280808314989787E-13</v>
      </c>
      <c r="T41">
        <v>4.5612500000000002</v>
      </c>
      <c r="U41">
        <f t="shared" si="0"/>
        <v>4.5612500000000006E-6</v>
      </c>
    </row>
    <row r="42" spans="2:21">
      <c r="B42">
        <v>760</v>
      </c>
      <c r="C42">
        <v>7.4798134883925749E-6</v>
      </c>
      <c r="D42" s="10">
        <f t="shared" si="1"/>
        <v>7.469503469779643E-6</v>
      </c>
      <c r="E42" s="4">
        <f t="shared" si="2"/>
        <v>1.5192273942262944E-4</v>
      </c>
      <c r="F42" s="9">
        <f t="shared" si="3"/>
        <v>15192273.942262944</v>
      </c>
      <c r="G42" s="9">
        <f t="shared" si="4"/>
        <v>1.55682401027789E-13</v>
      </c>
      <c r="T42">
        <v>4.3390000000000004</v>
      </c>
      <c r="U42">
        <f t="shared" si="0"/>
        <v>4.3390000000000003E-6</v>
      </c>
    </row>
    <row r="43" spans="2:21">
      <c r="B43">
        <v>780</v>
      </c>
      <c r="C43">
        <v>7.4728587556117539E-6</v>
      </c>
      <c r="D43" s="10">
        <f t="shared" si="1"/>
        <v>7.4507827270305453E-6</v>
      </c>
      <c r="E43" s="4">
        <f t="shared" si="2"/>
        <v>1.4438535287245984E-4</v>
      </c>
      <c r="F43" s="9">
        <f t="shared" si="3"/>
        <v>14438535.287245985</v>
      </c>
      <c r="G43" s="9">
        <f t="shared" si="4"/>
        <v>1.5446045704424055E-13</v>
      </c>
      <c r="T43">
        <v>4.2796000000000003</v>
      </c>
      <c r="U43">
        <f t="shared" si="0"/>
        <v>4.2796000000000005E-6</v>
      </c>
    </row>
    <row r="44" spans="2:21">
      <c r="B44">
        <v>800</v>
      </c>
      <c r="C44">
        <v>7.4403173809218273E-6</v>
      </c>
      <c r="D44" s="10">
        <f t="shared" si="1"/>
        <v>7.4320622951091466E-6</v>
      </c>
      <c r="E44" s="4">
        <f t="shared" si="2"/>
        <v>0.05</v>
      </c>
      <c r="F44" s="9">
        <f t="shared" si="3"/>
        <v>5000000000</v>
      </c>
      <c r="G44" s="9">
        <f t="shared" si="4"/>
        <v>1.4566831225395959E-13</v>
      </c>
      <c r="T44">
        <v>4.2234500000000006</v>
      </c>
      <c r="U44">
        <f t="shared" si="0"/>
        <v>4.2234500000000002E-6</v>
      </c>
    </row>
    <row r="45" spans="2:21">
      <c r="B45">
        <v>820</v>
      </c>
      <c r="C45">
        <v>7.4193225573093075E-6</v>
      </c>
      <c r="D45" s="10">
        <f t="shared" si="1"/>
        <v>7.4133421775677635E-6</v>
      </c>
      <c r="E45" s="4">
        <f t="shared" si="2"/>
        <v>0.05</v>
      </c>
      <c r="F45" s="9">
        <f t="shared" si="3"/>
        <v>5000000000</v>
      </c>
      <c r="G45" s="9">
        <f t="shared" si="4"/>
        <v>5.4957642241705147E-11</v>
      </c>
      <c r="T45">
        <v>4.2073</v>
      </c>
      <c r="U45">
        <f t="shared" si="0"/>
        <v>4.2073000000000004E-6</v>
      </c>
    </row>
    <row r="46" spans="2:21">
      <c r="B46">
        <v>840</v>
      </c>
      <c r="C46">
        <v>7.4052929401723359E-6</v>
      </c>
      <c r="D46" s="10">
        <f t="shared" si="1"/>
        <v>7.3946223779828831E-6</v>
      </c>
      <c r="E46" s="4">
        <f t="shared" si="2"/>
        <v>0.05</v>
      </c>
      <c r="F46" s="9">
        <f t="shared" si="3"/>
        <v>5000000000</v>
      </c>
      <c r="G46" s="9">
        <f t="shared" si="4"/>
        <v>5.4680440112965227E-11</v>
      </c>
      <c r="T46">
        <v>4.1583500000000004</v>
      </c>
      <c r="U46">
        <f t="shared" si="0"/>
        <v>4.1583500000000006E-6</v>
      </c>
    </row>
    <row r="47" spans="2:21">
      <c r="B47">
        <v>860</v>
      </c>
      <c r="C47">
        <v>7.3771536632024447E-6</v>
      </c>
      <c r="D47" s="10">
        <f t="shared" si="1"/>
        <v>7.3759028999553791E-6</v>
      </c>
      <c r="E47" s="4">
        <f t="shared" si="2"/>
        <v>0.05</v>
      </c>
      <c r="F47" s="9">
        <f t="shared" si="3"/>
        <v>5000000000</v>
      </c>
      <c r="G47" s="9">
        <f t="shared" si="4"/>
        <v>5.4403943589570173E-11</v>
      </c>
      <c r="T47">
        <v>4.1418999999999997</v>
      </c>
      <c r="U47">
        <f t="shared" si="0"/>
        <v>4.1419000000000001E-6</v>
      </c>
    </row>
    <row r="48" spans="2:21">
      <c r="B48">
        <v>880</v>
      </c>
      <c r="C48">
        <v>7.3512647046506002E-6</v>
      </c>
      <c r="D48" s="10">
        <f t="shared" si="1"/>
        <v>7.357183747110731E-6</v>
      </c>
      <c r="E48" s="4">
        <f t="shared" si="2"/>
        <v>0.05</v>
      </c>
      <c r="F48" s="9">
        <f t="shared" si="3"/>
        <v>5000000000</v>
      </c>
      <c r="G48" s="9">
        <f t="shared" si="4"/>
        <v>5.4128152688750293E-11</v>
      </c>
      <c r="T48">
        <v>4.0838999999999999</v>
      </c>
      <c r="U48">
        <f t="shared" si="0"/>
        <v>4.0839E-6</v>
      </c>
    </row>
    <row r="49" spans="2:21">
      <c r="B49">
        <v>900</v>
      </c>
      <c r="C49">
        <v>7.3441882409171296E-6</v>
      </c>
      <c r="D49" s="10">
        <f t="shared" si="1"/>
        <v>7.338464923099246E-6</v>
      </c>
      <c r="E49" s="4">
        <f t="shared" si="2"/>
        <v>0.05</v>
      </c>
      <c r="F49" s="9">
        <f t="shared" si="3"/>
        <v>5000000000</v>
      </c>
      <c r="G49" s="9">
        <f t="shared" si="4"/>
        <v>5.3853067427558026E-11</v>
      </c>
      <c r="T49">
        <v>4.0671499999999998</v>
      </c>
      <c r="U49">
        <f t="shared" si="0"/>
        <v>4.0671499999999997E-6</v>
      </c>
    </row>
    <row r="50" spans="2:21">
      <c r="B50">
        <v>920</v>
      </c>
      <c r="C50">
        <v>7.3465478195293098E-6</v>
      </c>
      <c r="D50" s="10">
        <f t="shared" si="1"/>
        <v>7.3197464315962849E-6</v>
      </c>
      <c r="E50" s="4">
        <f t="shared" si="2"/>
        <v>0.05</v>
      </c>
      <c r="F50" s="9">
        <f t="shared" si="3"/>
        <v>5000000000</v>
      </c>
      <c r="G50" s="9">
        <f t="shared" si="4"/>
        <v>5.3578687822866545E-11</v>
      </c>
      <c r="T50">
        <v>4.0922000000000001</v>
      </c>
      <c r="U50">
        <f t="shared" si="0"/>
        <v>4.0922000000000004E-6</v>
      </c>
    </row>
    <row r="51" spans="2:21">
      <c r="B51">
        <v>940</v>
      </c>
      <c r="C51">
        <v>7.2944607778307874E-6</v>
      </c>
      <c r="D51" s="10">
        <f t="shared" si="1"/>
        <v>7.3010282763024853E-6</v>
      </c>
      <c r="E51" s="4">
        <f t="shared" si="2"/>
        <v>0.05</v>
      </c>
      <c r="F51" s="9">
        <f t="shared" si="3"/>
        <v>5000000000</v>
      </c>
      <c r="G51" s="9">
        <f t="shared" si="4"/>
        <v>5.3305013891368443E-11</v>
      </c>
      <c r="T51">
        <v>4.0545499999999999</v>
      </c>
      <c r="U51">
        <f t="shared" si="0"/>
        <v>4.05455E-6</v>
      </c>
    </row>
    <row r="52" spans="2:21">
      <c r="B52">
        <v>960</v>
      </c>
      <c r="C52">
        <v>7.2825708583085312E-6</v>
      </c>
      <c r="D52" s="10">
        <f t="shared" si="1"/>
        <v>7.2823104609439928E-6</v>
      </c>
      <c r="E52" s="4">
        <f t="shared" si="2"/>
        <v>0.05</v>
      </c>
      <c r="F52" s="9">
        <f t="shared" si="3"/>
        <v>5000000000</v>
      </c>
      <c r="G52" s="9">
        <f t="shared" si="4"/>
        <v>5.3032045649574306E-11</v>
      </c>
      <c r="T52">
        <v>4.0250000000000004</v>
      </c>
      <c r="U52">
        <f t="shared" si="0"/>
        <v>4.0250000000000004E-6</v>
      </c>
    </row>
    <row r="53" spans="2:21">
      <c r="B53">
        <v>980</v>
      </c>
      <c r="C53">
        <v>7.2611199402596238E-6</v>
      </c>
      <c r="D53" s="10">
        <f t="shared" si="1"/>
        <v>7.2635929892726922E-6</v>
      </c>
      <c r="E53" s="4">
        <f t="shared" si="2"/>
        <v>0.05</v>
      </c>
      <c r="F53" s="9">
        <f t="shared" si="3"/>
        <v>5000000000</v>
      </c>
      <c r="G53" s="9">
        <f t="shared" si="4"/>
        <v>5.2759783113811404E-11</v>
      </c>
      <c r="T53">
        <v>4.0164999999999997</v>
      </c>
      <c r="U53">
        <f t="shared" si="0"/>
        <v>4.0164999999999996E-6</v>
      </c>
    </row>
    <row r="54" spans="2:21">
      <c r="B54">
        <v>1000</v>
      </c>
      <c r="C54">
        <v>7.2276253039542741E-6</v>
      </c>
      <c r="D54" s="10">
        <f t="shared" si="1"/>
        <v>7.2448758650664428E-6</v>
      </c>
      <c r="E54" s="4">
        <f t="shared" si="2"/>
        <v>0.05</v>
      </c>
      <c r="F54" s="9">
        <f t="shared" si="3"/>
        <v>5000000000</v>
      </c>
      <c r="G54" s="9">
        <f t="shared" si="4"/>
        <v>5.2488226300222238E-11</v>
      </c>
      <c r="T54">
        <v>3.9823999999999997</v>
      </c>
      <c r="U54">
        <f t="shared" si="0"/>
        <v>3.9823999999999993E-6</v>
      </c>
    </row>
    <row r="55" spans="2:21">
      <c r="B55">
        <v>1020</v>
      </c>
      <c r="C55">
        <v>7.230022923958508E-6</v>
      </c>
      <c r="D55" s="10">
        <f t="shared" si="1"/>
        <v>7.2261590921293146E-6</v>
      </c>
      <c r="E55" s="4">
        <f t="shared" si="2"/>
        <v>0.05</v>
      </c>
      <c r="F55" s="9">
        <f t="shared" si="3"/>
        <v>5000000000</v>
      </c>
      <c r="G55" s="9">
        <f t="shared" si="4"/>
        <v>5.2217375224763162E-11</v>
      </c>
      <c r="T55">
        <v>3.948</v>
      </c>
      <c r="U55">
        <f t="shared" si="0"/>
        <v>3.9480000000000001E-6</v>
      </c>
    </row>
    <row r="56" spans="2:21">
      <c r="B56">
        <v>1040</v>
      </c>
      <c r="C56">
        <v>7.1891546365809578E-6</v>
      </c>
      <c r="D56" s="10">
        <f t="shared" si="1"/>
        <v>7.2074426742918285E-6</v>
      </c>
      <c r="E56" s="4">
        <f t="shared" si="2"/>
        <v>0.05</v>
      </c>
      <c r="F56" s="9">
        <f t="shared" si="3"/>
        <v>5000000000</v>
      </c>
      <c r="G56" s="9">
        <f t="shared" si="4"/>
        <v>5.1947229903202946E-11</v>
      </c>
      <c r="T56">
        <v>3.9350000000000001</v>
      </c>
      <c r="U56">
        <f t="shared" si="0"/>
        <v>3.9350000000000004E-6</v>
      </c>
    </row>
    <row r="57" spans="2:21">
      <c r="B57">
        <v>1060</v>
      </c>
      <c r="C57">
        <v>7.1795047602360299E-6</v>
      </c>
      <c r="D57" s="10">
        <f t="shared" si="1"/>
        <v>7.1887266154111989E-6</v>
      </c>
      <c r="E57" s="4">
        <f t="shared" si="2"/>
        <v>0.05</v>
      </c>
      <c r="F57" s="9">
        <f t="shared" si="3"/>
        <v>5000000000</v>
      </c>
      <c r="G57" s="9">
        <f t="shared" si="4"/>
        <v>5.1677790351121349E-11</v>
      </c>
      <c r="T57">
        <v>3.9436500000000003</v>
      </c>
      <c r="U57">
        <f t="shared" si="0"/>
        <v>3.9436499999999999E-6</v>
      </c>
    </row>
    <row r="58" spans="2:21">
      <c r="B58">
        <v>1080</v>
      </c>
      <c r="C58">
        <v>7.1237643019914185E-6</v>
      </c>
      <c r="D58" s="10">
        <f t="shared" si="1"/>
        <v>7.1700109193715775E-6</v>
      </c>
      <c r="E58" s="4">
        <f t="shared" si="2"/>
        <v>0.05</v>
      </c>
      <c r="F58" s="9">
        <f t="shared" si="3"/>
        <v>5000000000</v>
      </c>
      <c r="G58" s="9">
        <f t="shared" si="4"/>
        <v>5.1409056583907652E-11</v>
      </c>
      <c r="T58">
        <v>3.8870500000000003</v>
      </c>
      <c r="U58">
        <f t="shared" si="0"/>
        <v>3.8870500000000003E-6</v>
      </c>
    </row>
    <row r="59" spans="2:21">
      <c r="B59">
        <v>1100</v>
      </c>
      <c r="C59">
        <v>7.1188966797612989E-6</v>
      </c>
      <c r="D59" s="10">
        <f t="shared" si="1"/>
        <v>7.1512955900843034E-6</v>
      </c>
      <c r="E59" s="4">
        <f t="shared" si="2"/>
        <v>0.05</v>
      </c>
      <c r="F59" s="9">
        <f t="shared" si="3"/>
        <v>5000000000</v>
      </c>
      <c r="G59" s="9">
        <f t="shared" si="4"/>
        <v>5.1141028616759206E-11</v>
      </c>
      <c r="T59">
        <v>3.8826500000000004</v>
      </c>
      <c r="U59">
        <f t="shared" si="0"/>
        <v>3.88265E-6</v>
      </c>
    </row>
    <row r="60" spans="2:21">
      <c r="B60">
        <v>1120</v>
      </c>
      <c r="C60">
        <v>7.0896207640360762E-6</v>
      </c>
      <c r="D60" s="10">
        <f t="shared" si="1"/>
        <v>7.1325806314881534E-6</v>
      </c>
      <c r="E60" s="4">
        <f t="shared" si="2"/>
        <v>0.05</v>
      </c>
      <c r="F60" s="9">
        <f t="shared" si="3"/>
        <v>5000000000</v>
      </c>
      <c r="G60" s="9">
        <f t="shared" si="4"/>
        <v>5.0873706464679942E-11</v>
      </c>
      <c r="T60">
        <v>3.8562000000000003</v>
      </c>
      <c r="U60">
        <f t="shared" si="0"/>
        <v>3.8562000000000005E-6</v>
      </c>
    </row>
    <row r="61" spans="2:21">
      <c r="B61">
        <v>1140</v>
      </c>
      <c r="C61">
        <v>7.0847296832441423E-6</v>
      </c>
      <c r="D61" s="10">
        <f t="shared" si="1"/>
        <v>7.1138660475495947E-6</v>
      </c>
      <c r="E61" s="4">
        <f t="shared" si="2"/>
        <v>0.05</v>
      </c>
      <c r="F61" s="9">
        <f t="shared" si="3"/>
        <v>5000000000</v>
      </c>
      <c r="G61" s="9">
        <f t="shared" si="4"/>
        <v>5.0607090142478895E-11</v>
      </c>
      <c r="T61">
        <v>3.8296000000000001</v>
      </c>
      <c r="U61">
        <f t="shared" si="0"/>
        <v>3.8295999999999997E-6</v>
      </c>
    </row>
    <row r="62" spans="2:21">
      <c r="B62">
        <v>1160</v>
      </c>
      <c r="C62">
        <v>7.0749373776888641E-6</v>
      </c>
      <c r="D62" s="10">
        <f t="shared" si="1"/>
        <v>7.0951518422630442E-6</v>
      </c>
      <c r="E62" s="4">
        <f t="shared" si="2"/>
        <v>0.05</v>
      </c>
      <c r="F62" s="9">
        <f t="shared" si="3"/>
        <v>5000000000</v>
      </c>
      <c r="G62" s="9">
        <f t="shared" si="4"/>
        <v>5.0341179664768668E-11</v>
      </c>
      <c r="T62">
        <v>3.7938000000000001</v>
      </c>
      <c r="U62">
        <f t="shared" si="0"/>
        <v>3.7938E-6</v>
      </c>
    </row>
    <row r="63" spans="2:21">
      <c r="B63">
        <v>1180</v>
      </c>
      <c r="C63">
        <v>7.0577681509086913E-6</v>
      </c>
      <c r="D63" s="10">
        <f t="shared" si="1"/>
        <v>7.0764380196511249E-6</v>
      </c>
      <c r="E63" s="4">
        <f t="shared" si="2"/>
        <v>0.05</v>
      </c>
      <c r="F63" s="9">
        <f t="shared" si="3"/>
        <v>5000000000</v>
      </c>
      <c r="G63" s="9">
        <f t="shared" si="4"/>
        <v>5.0075975045963932E-11</v>
      </c>
      <c r="T63">
        <v>3.7802999999999995</v>
      </c>
      <c r="U63">
        <f t="shared" si="0"/>
        <v>3.7802999999999996E-6</v>
      </c>
    </row>
    <row r="64" spans="2:21">
      <c r="B64">
        <v>1200</v>
      </c>
      <c r="C64">
        <v>7.0503971116643378E-6</v>
      </c>
      <c r="D64" s="10">
        <f t="shared" si="1"/>
        <v>7.0577245837649319E-6</v>
      </c>
      <c r="E64" s="4">
        <f t="shared" si="2"/>
        <v>0.05</v>
      </c>
      <c r="F64" s="9">
        <f t="shared" si="3"/>
        <v>5000000000</v>
      </c>
      <c r="G64" s="9">
        <f t="shared" si="4"/>
        <v>4.9811476300279881E-11</v>
      </c>
      <c r="T64">
        <v>3.7576499999999999</v>
      </c>
      <c r="U64">
        <f t="shared" si="0"/>
        <v>3.7576499999999999E-6</v>
      </c>
    </row>
    <row r="65" spans="2:21">
      <c r="B65">
        <v>1220</v>
      </c>
      <c r="D65" s="10"/>
      <c r="E65" s="4"/>
      <c r="F65" s="9"/>
      <c r="G65" s="9"/>
      <c r="T65">
        <v>3.7440499999999997</v>
      </c>
      <c r="U65">
        <f t="shared" si="0"/>
        <v>3.7440499999999998E-6</v>
      </c>
    </row>
    <row r="66" spans="2:21">
      <c r="B66">
        <v>1240</v>
      </c>
      <c r="D66" s="10"/>
      <c r="E66" s="4"/>
      <c r="F66" s="9"/>
      <c r="G66" s="9"/>
      <c r="T66">
        <v>3.6981999999999999</v>
      </c>
      <c r="U66">
        <f t="shared" si="0"/>
        <v>3.6982E-6</v>
      </c>
    </row>
    <row r="67" spans="2:21">
      <c r="B67">
        <v>1260</v>
      </c>
      <c r="D67" s="10"/>
      <c r="E67" s="4"/>
      <c r="F67" s="9"/>
      <c r="G67" s="9"/>
      <c r="T67">
        <v>3.6750500000000001</v>
      </c>
      <c r="U67">
        <f t="shared" si="0"/>
        <v>3.6750500000000001E-6</v>
      </c>
    </row>
    <row r="68" spans="2:21">
      <c r="B68">
        <v>1280</v>
      </c>
      <c r="D68" s="10"/>
      <c r="E68" s="4"/>
      <c r="F68" s="9"/>
      <c r="G68" s="9"/>
      <c r="T68">
        <v>3.6704500000000002</v>
      </c>
      <c r="U68">
        <f t="shared" si="0"/>
        <v>3.6704500000000002E-6</v>
      </c>
    </row>
    <row r="69" spans="2:21">
      <c r="B69">
        <v>1300</v>
      </c>
      <c r="D69" s="10"/>
      <c r="E69" s="4"/>
      <c r="F69" s="9"/>
      <c r="G69" s="9"/>
      <c r="T69">
        <v>3.6657999999999999</v>
      </c>
      <c r="U69">
        <f t="shared" ref="U69:U132" si="5">(T69/1000000)</f>
        <v>3.6658000000000001E-6</v>
      </c>
    </row>
    <row r="70" spans="2:21">
      <c r="B70">
        <v>1320</v>
      </c>
      <c r="D70" s="10"/>
      <c r="E70" s="4"/>
      <c r="F70" s="9"/>
      <c r="G70" s="9"/>
      <c r="T70">
        <v>3.63775</v>
      </c>
      <c r="U70">
        <f t="shared" si="5"/>
        <v>3.63775E-6</v>
      </c>
    </row>
    <row r="71" spans="2:21">
      <c r="B71">
        <v>1340</v>
      </c>
      <c r="D71" s="10"/>
      <c r="E71" s="4"/>
      <c r="F71" s="9"/>
      <c r="G71" s="9"/>
      <c r="T71">
        <v>3.5952999999999999</v>
      </c>
      <c r="U71">
        <f t="shared" si="5"/>
        <v>3.5953000000000001E-6</v>
      </c>
    </row>
    <row r="72" spans="2:21">
      <c r="B72">
        <v>1360</v>
      </c>
      <c r="D72" s="10"/>
      <c r="E72" s="4"/>
      <c r="F72" s="9"/>
      <c r="G72" s="9"/>
      <c r="T72">
        <v>3.5905500000000004</v>
      </c>
      <c r="U72">
        <f t="shared" si="5"/>
        <v>3.5905500000000003E-6</v>
      </c>
    </row>
    <row r="73" spans="2:21">
      <c r="B73">
        <v>1380</v>
      </c>
      <c r="D73" s="10"/>
      <c r="E73" s="4"/>
      <c r="F73" s="9"/>
      <c r="G73" s="9"/>
      <c r="T73">
        <v>3.5619499999999999</v>
      </c>
      <c r="U73">
        <f t="shared" si="5"/>
        <v>3.5619499999999998E-6</v>
      </c>
    </row>
    <row r="74" spans="2:21">
      <c r="B74">
        <v>1400</v>
      </c>
      <c r="D74" s="10"/>
      <c r="E74" s="4"/>
      <c r="F74" s="9"/>
      <c r="G74" s="9"/>
      <c r="T74">
        <v>3.5331000000000001</v>
      </c>
      <c r="U74">
        <f t="shared" si="5"/>
        <v>3.5331000000000001E-6</v>
      </c>
    </row>
    <row r="75" spans="2:21">
      <c r="B75">
        <v>1420</v>
      </c>
      <c r="D75" s="10"/>
      <c r="E75" s="4"/>
      <c r="F75" s="9"/>
      <c r="G75" s="9"/>
      <c r="T75">
        <v>3.5186000000000002</v>
      </c>
      <c r="U75">
        <f t="shared" si="5"/>
        <v>3.5186000000000001E-6</v>
      </c>
    </row>
    <row r="76" spans="2:21">
      <c r="B76">
        <v>1440</v>
      </c>
      <c r="D76" s="10"/>
      <c r="E76" s="4"/>
      <c r="F76" s="9"/>
      <c r="G76" s="9"/>
      <c r="T76">
        <v>3.5088999999999997</v>
      </c>
      <c r="U76">
        <f t="shared" si="5"/>
        <v>3.5088999999999996E-6</v>
      </c>
    </row>
    <row r="77" spans="2:21">
      <c r="B77">
        <v>1460</v>
      </c>
      <c r="D77" s="10"/>
      <c r="E77" s="4"/>
      <c r="F77" s="9"/>
      <c r="G77" s="9"/>
      <c r="T77">
        <v>3.4893999999999998</v>
      </c>
      <c r="U77">
        <f t="shared" si="5"/>
        <v>3.4894E-6</v>
      </c>
    </row>
    <row r="78" spans="2:21">
      <c r="B78">
        <v>1480</v>
      </c>
      <c r="D78" s="10"/>
      <c r="E78" s="4"/>
      <c r="F78" s="9"/>
      <c r="G78" s="9"/>
      <c r="T78">
        <v>3.4796</v>
      </c>
      <c r="U78">
        <f t="shared" si="5"/>
        <v>3.4796000000000001E-6</v>
      </c>
    </row>
    <row r="79" spans="2:21">
      <c r="B79">
        <v>1500</v>
      </c>
      <c r="D79" s="10"/>
      <c r="E79" s="4"/>
      <c r="F79" s="9"/>
      <c r="G79" s="9"/>
      <c r="T79">
        <v>3.4102999999999999</v>
      </c>
      <c r="U79">
        <f t="shared" si="5"/>
        <v>3.4102999999999998E-6</v>
      </c>
    </row>
    <row r="80" spans="2:21">
      <c r="B80">
        <v>1520</v>
      </c>
      <c r="D80" s="10"/>
      <c r="E80" s="4"/>
      <c r="F80" s="9"/>
      <c r="G80" s="9"/>
      <c r="T80">
        <v>3.3751500000000001</v>
      </c>
      <c r="U80">
        <f t="shared" si="5"/>
        <v>3.3751500000000002E-6</v>
      </c>
    </row>
    <row r="81" spans="2:21">
      <c r="B81">
        <v>1540</v>
      </c>
      <c r="D81" s="10"/>
      <c r="E81" s="4"/>
      <c r="F81" s="9"/>
      <c r="G81" s="9"/>
      <c r="T81">
        <v>3.3650000000000002</v>
      </c>
      <c r="U81">
        <f t="shared" si="5"/>
        <v>3.3650000000000004E-6</v>
      </c>
    </row>
    <row r="82" spans="2:21">
      <c r="B82">
        <v>1560</v>
      </c>
      <c r="D82" s="10"/>
      <c r="E82" s="4"/>
      <c r="F82" s="9"/>
      <c r="G82" s="9"/>
      <c r="T82">
        <v>3.3751500000000001</v>
      </c>
      <c r="U82">
        <f t="shared" si="5"/>
        <v>3.3751500000000002E-6</v>
      </c>
    </row>
    <row r="83" spans="2:21">
      <c r="B83">
        <v>1580</v>
      </c>
      <c r="D83" s="10"/>
      <c r="E83" s="4"/>
      <c r="F83" s="9"/>
      <c r="G83" s="9"/>
      <c r="T83">
        <v>3.3293499999999998</v>
      </c>
      <c r="U83">
        <f t="shared" si="5"/>
        <v>3.3293499999999997E-6</v>
      </c>
    </row>
    <row r="84" spans="2:21">
      <c r="B84">
        <v>1600</v>
      </c>
      <c r="D84" s="10"/>
      <c r="E84" s="4"/>
      <c r="F84" s="9"/>
      <c r="G84" s="9"/>
      <c r="T84">
        <v>3.2933000000000003</v>
      </c>
      <c r="U84">
        <f t="shared" si="5"/>
        <v>3.2933000000000003E-6</v>
      </c>
    </row>
    <row r="85" spans="2:21">
      <c r="B85">
        <v>1620</v>
      </c>
      <c r="D85" s="10"/>
      <c r="E85" s="4"/>
      <c r="F85" s="9"/>
      <c r="G85" s="9"/>
      <c r="T85">
        <v>3.2984999999999998</v>
      </c>
      <c r="U85">
        <f t="shared" si="5"/>
        <v>3.2984999999999998E-6</v>
      </c>
    </row>
    <row r="86" spans="2:21">
      <c r="B86">
        <v>1640</v>
      </c>
      <c r="D86" s="10"/>
      <c r="E86" s="4"/>
      <c r="F86" s="9"/>
      <c r="G86" s="9"/>
      <c r="T86">
        <v>3.2411000000000003</v>
      </c>
      <c r="U86">
        <f t="shared" si="5"/>
        <v>3.2411000000000002E-6</v>
      </c>
    </row>
    <row r="87" spans="2:21">
      <c r="B87">
        <v>1660</v>
      </c>
      <c r="D87" s="10"/>
      <c r="E87" s="4"/>
      <c r="F87" s="9"/>
      <c r="G87" s="9"/>
      <c r="T87">
        <v>3.28295</v>
      </c>
      <c r="U87">
        <f t="shared" si="5"/>
        <v>3.2829500000000001E-6</v>
      </c>
    </row>
    <row r="88" spans="2:21">
      <c r="B88">
        <v>1680</v>
      </c>
      <c r="D88" s="10"/>
      <c r="E88" s="4"/>
      <c r="F88" s="9"/>
      <c r="G88" s="9"/>
      <c r="T88">
        <v>3.23055</v>
      </c>
      <c r="U88">
        <f t="shared" si="5"/>
        <v>3.2305499999999999E-6</v>
      </c>
    </row>
    <row r="89" spans="2:21">
      <c r="B89">
        <v>1700</v>
      </c>
      <c r="D89" s="10"/>
      <c r="E89" s="4"/>
      <c r="F89" s="9"/>
      <c r="G89" s="9"/>
      <c r="T89">
        <v>3.2252999999999998</v>
      </c>
      <c r="U89">
        <f t="shared" si="5"/>
        <v>3.2252999999999999E-6</v>
      </c>
    </row>
    <row r="90" spans="2:21">
      <c r="B90">
        <v>1720</v>
      </c>
      <c r="D90" s="10"/>
      <c r="E90" s="4"/>
      <c r="F90" s="9"/>
      <c r="G90" s="9"/>
      <c r="T90">
        <v>3.1665999999999999</v>
      </c>
      <c r="U90">
        <f t="shared" si="5"/>
        <v>3.1665999999999999E-6</v>
      </c>
    </row>
    <row r="91" spans="2:21">
      <c r="B91">
        <v>1740</v>
      </c>
      <c r="D91" s="10"/>
      <c r="E91" s="4"/>
      <c r="F91" s="9"/>
      <c r="G91" s="9"/>
      <c r="T91">
        <v>3.1719499999999998</v>
      </c>
      <c r="U91">
        <f t="shared" si="5"/>
        <v>3.1719499999999998E-6</v>
      </c>
    </row>
    <row r="92" spans="2:21">
      <c r="B92">
        <v>1760</v>
      </c>
      <c r="D92" s="10"/>
      <c r="E92" s="4"/>
      <c r="F92" s="9"/>
      <c r="G92" s="9"/>
      <c r="T92">
        <v>3.1341000000000001</v>
      </c>
      <c r="U92">
        <f t="shared" si="5"/>
        <v>3.1341000000000002E-6</v>
      </c>
    </row>
    <row r="93" spans="2:21">
      <c r="B93">
        <v>1780</v>
      </c>
      <c r="D93" s="10"/>
      <c r="E93" s="4"/>
      <c r="F93" s="9"/>
      <c r="G93" s="9"/>
      <c r="T93">
        <v>3.1286499999999999</v>
      </c>
      <c r="U93">
        <f t="shared" si="5"/>
        <v>3.1286500000000001E-6</v>
      </c>
    </row>
    <row r="94" spans="2:21">
      <c r="B94">
        <v>1800</v>
      </c>
      <c r="D94" s="10"/>
      <c r="E94" s="4"/>
      <c r="F94" s="9"/>
      <c r="G94" s="9"/>
      <c r="T94">
        <v>3.0902500000000002</v>
      </c>
      <c r="U94">
        <f t="shared" si="5"/>
        <v>3.0902500000000002E-6</v>
      </c>
    </row>
    <row r="95" spans="2:21">
      <c r="B95">
        <v>1820</v>
      </c>
      <c r="D95" s="10"/>
      <c r="E95" s="4"/>
      <c r="F95" s="9"/>
      <c r="G95" s="9"/>
      <c r="T95">
        <v>3.0514000000000001</v>
      </c>
      <c r="U95">
        <f t="shared" si="5"/>
        <v>3.0514000000000001E-6</v>
      </c>
    </row>
    <row r="96" spans="2:21">
      <c r="B96">
        <v>1840</v>
      </c>
      <c r="D96" s="10"/>
      <c r="E96" s="4"/>
      <c r="F96" s="9"/>
      <c r="G96" s="9"/>
      <c r="T96">
        <v>3.0570000000000004</v>
      </c>
      <c r="U96">
        <f t="shared" si="5"/>
        <v>3.0570000000000005E-6</v>
      </c>
    </row>
    <row r="97" spans="2:21">
      <c r="B97">
        <v>1860</v>
      </c>
      <c r="D97" s="10"/>
      <c r="E97" s="4"/>
      <c r="F97" s="9"/>
      <c r="G97" s="9"/>
      <c r="T97">
        <v>3.02895</v>
      </c>
      <c r="U97">
        <f t="shared" si="5"/>
        <v>3.02895E-6</v>
      </c>
    </row>
    <row r="98" spans="2:21">
      <c r="B98">
        <v>1880</v>
      </c>
      <c r="D98" s="10"/>
      <c r="E98" s="4"/>
      <c r="F98" s="9"/>
      <c r="G98" s="9"/>
      <c r="T98">
        <v>2.9836</v>
      </c>
      <c r="U98">
        <f t="shared" si="5"/>
        <v>2.9836000000000001E-6</v>
      </c>
    </row>
    <row r="99" spans="2:21">
      <c r="B99">
        <v>1900</v>
      </c>
      <c r="D99" s="10"/>
      <c r="E99" s="4"/>
      <c r="F99" s="9"/>
      <c r="G99" s="9"/>
      <c r="T99">
        <v>3.0063499999999999</v>
      </c>
      <c r="U99">
        <f t="shared" si="5"/>
        <v>3.00635E-6</v>
      </c>
    </row>
    <row r="100" spans="2:21">
      <c r="B100">
        <v>1920</v>
      </c>
      <c r="D100" s="10"/>
      <c r="E100" s="4"/>
      <c r="F100" s="9"/>
      <c r="G100" s="9"/>
      <c r="T100">
        <v>2.9836</v>
      </c>
      <c r="U100">
        <f t="shared" si="5"/>
        <v>2.9836000000000001E-6</v>
      </c>
    </row>
    <row r="101" spans="2:21">
      <c r="B101">
        <v>1940</v>
      </c>
      <c r="D101" s="10"/>
      <c r="E101" s="4"/>
      <c r="F101" s="9"/>
      <c r="G101" s="9"/>
      <c r="T101">
        <v>2.9375</v>
      </c>
      <c r="U101">
        <f t="shared" si="5"/>
        <v>2.9374999999999998E-6</v>
      </c>
    </row>
    <row r="102" spans="2:21">
      <c r="B102">
        <v>1960</v>
      </c>
      <c r="D102" s="10"/>
      <c r="E102" s="4"/>
      <c r="F102" s="9"/>
      <c r="G102" s="9"/>
      <c r="T102">
        <v>2.8788499999999999</v>
      </c>
      <c r="U102">
        <f t="shared" si="5"/>
        <v>2.87885E-6</v>
      </c>
    </row>
    <row r="103" spans="2:21">
      <c r="B103">
        <v>1980</v>
      </c>
      <c r="D103" s="10"/>
      <c r="E103" s="4"/>
      <c r="F103" s="9"/>
      <c r="G103" s="9"/>
      <c r="T103">
        <v>2.8848000000000003</v>
      </c>
      <c r="U103">
        <f t="shared" si="5"/>
        <v>2.8848000000000003E-6</v>
      </c>
    </row>
    <row r="104" spans="2:21">
      <c r="B104">
        <v>2000</v>
      </c>
      <c r="D104" s="10"/>
      <c r="E104" s="4"/>
      <c r="F104" s="9"/>
      <c r="G104" s="9"/>
      <c r="T104">
        <v>2.8550500000000003</v>
      </c>
      <c r="U104">
        <f t="shared" si="5"/>
        <v>2.8550500000000003E-6</v>
      </c>
    </row>
    <row r="105" spans="2:21">
      <c r="B105">
        <v>2020</v>
      </c>
      <c r="D105" s="10"/>
      <c r="E105" s="4"/>
      <c r="F105" s="9"/>
      <c r="G105" s="9"/>
      <c r="T105">
        <v>2.8610500000000001</v>
      </c>
      <c r="U105">
        <f t="shared" si="5"/>
        <v>2.8610499999999999E-6</v>
      </c>
    </row>
    <row r="106" spans="2:21">
      <c r="B106">
        <v>2040</v>
      </c>
      <c r="D106" s="10"/>
      <c r="E106" s="4"/>
      <c r="F106" s="9"/>
      <c r="G106" s="9"/>
      <c r="T106">
        <v>2.8007999999999997</v>
      </c>
      <c r="U106">
        <f t="shared" si="5"/>
        <v>2.8007999999999999E-6</v>
      </c>
    </row>
    <row r="107" spans="2:21">
      <c r="B107">
        <v>2060</v>
      </c>
      <c r="D107" s="10"/>
      <c r="E107" s="4"/>
      <c r="F107" s="9"/>
      <c r="G107" s="9"/>
      <c r="T107">
        <v>2.8068999999999997</v>
      </c>
      <c r="U107">
        <f t="shared" si="5"/>
        <v>2.8068999999999998E-6</v>
      </c>
    </row>
    <row r="108" spans="2:21">
      <c r="B108">
        <v>2080</v>
      </c>
      <c r="D108" s="10"/>
      <c r="E108" s="4"/>
      <c r="F108" s="9"/>
      <c r="G108" s="9"/>
      <c r="T108">
        <v>2.7946999999999997</v>
      </c>
      <c r="U108">
        <f t="shared" si="5"/>
        <v>2.7946999999999997E-6</v>
      </c>
    </row>
    <row r="109" spans="2:21">
      <c r="B109">
        <v>2100</v>
      </c>
      <c r="D109" s="10"/>
      <c r="E109" s="4"/>
      <c r="F109" s="9"/>
      <c r="G109" s="9"/>
      <c r="T109">
        <v>2.7205000000000004</v>
      </c>
      <c r="U109">
        <f t="shared" si="5"/>
        <v>2.7205000000000005E-6</v>
      </c>
    </row>
    <row r="110" spans="2:21">
      <c r="B110">
        <v>2120</v>
      </c>
      <c r="D110" s="10"/>
      <c r="E110" s="4"/>
      <c r="F110" s="9"/>
      <c r="G110" s="9"/>
      <c r="T110">
        <v>2.7205000000000004</v>
      </c>
      <c r="U110">
        <f t="shared" si="5"/>
        <v>2.7205000000000005E-6</v>
      </c>
    </row>
    <row r="111" spans="2:21">
      <c r="B111">
        <v>2140</v>
      </c>
      <c r="D111" s="10"/>
      <c r="E111" s="4"/>
      <c r="F111" s="9"/>
      <c r="G111" s="9"/>
      <c r="T111">
        <v>2.7141999999999999</v>
      </c>
      <c r="U111">
        <f t="shared" si="5"/>
        <v>2.7141999999999998E-6</v>
      </c>
    </row>
    <row r="112" spans="2:21">
      <c r="B112">
        <v>2160</v>
      </c>
      <c r="D112" s="10"/>
      <c r="E112" s="4"/>
      <c r="F112" s="9"/>
      <c r="G112" s="9"/>
      <c r="T112">
        <v>2.6953</v>
      </c>
      <c r="U112">
        <f t="shared" si="5"/>
        <v>2.6952999999999998E-6</v>
      </c>
    </row>
    <row r="113" spans="2:21">
      <c r="B113">
        <v>2180</v>
      </c>
      <c r="D113" s="10"/>
      <c r="E113" s="4"/>
      <c r="F113" s="9"/>
      <c r="G113" s="9"/>
      <c r="T113">
        <v>2.67625</v>
      </c>
      <c r="U113">
        <f t="shared" si="5"/>
        <v>2.67625E-6</v>
      </c>
    </row>
    <row r="114" spans="2:21">
      <c r="B114">
        <v>2200</v>
      </c>
      <c r="D114" s="10"/>
      <c r="E114" s="4"/>
      <c r="F114" s="9"/>
      <c r="G114" s="9"/>
      <c r="T114">
        <v>2.6312500000000001</v>
      </c>
      <c r="U114">
        <f t="shared" si="5"/>
        <v>2.63125E-6</v>
      </c>
    </row>
    <row r="115" spans="2:21">
      <c r="B115">
        <v>2220</v>
      </c>
      <c r="D115" s="10"/>
      <c r="E115" s="4"/>
      <c r="F115" s="9"/>
      <c r="G115" s="9"/>
      <c r="T115">
        <v>2.6183000000000001</v>
      </c>
      <c r="U115">
        <f t="shared" si="5"/>
        <v>2.6183E-6</v>
      </c>
    </row>
    <row r="116" spans="2:21">
      <c r="B116">
        <v>2240</v>
      </c>
      <c r="D116" s="10"/>
      <c r="E116" s="4"/>
      <c r="F116" s="9"/>
      <c r="G116" s="9"/>
      <c r="T116">
        <v>2.6183000000000001</v>
      </c>
      <c r="U116">
        <f t="shared" si="5"/>
        <v>2.6183E-6</v>
      </c>
    </row>
    <row r="117" spans="2:21">
      <c r="B117">
        <v>2260</v>
      </c>
      <c r="D117" s="10"/>
      <c r="E117" s="4"/>
      <c r="F117" s="9"/>
      <c r="G117" s="9"/>
      <c r="T117">
        <v>2.5456499999999997</v>
      </c>
      <c r="U117">
        <f t="shared" si="5"/>
        <v>2.5456499999999999E-6</v>
      </c>
    </row>
    <row r="118" spans="2:21">
      <c r="B118">
        <v>2280</v>
      </c>
      <c r="D118" s="10"/>
      <c r="E118" s="4"/>
      <c r="F118" s="9"/>
      <c r="G118" s="9"/>
      <c r="T118">
        <v>2.5523000000000002</v>
      </c>
      <c r="U118">
        <f t="shared" si="5"/>
        <v>2.5523000000000001E-6</v>
      </c>
    </row>
    <row r="119" spans="2:21">
      <c r="B119">
        <v>2300</v>
      </c>
      <c r="D119" s="10"/>
      <c r="E119" s="4"/>
      <c r="F119" s="9"/>
      <c r="G119" s="9"/>
      <c r="T119">
        <v>2.5656499999999998</v>
      </c>
      <c r="U119">
        <f t="shared" si="5"/>
        <v>2.5656499999999997E-6</v>
      </c>
    </row>
    <row r="120" spans="2:21">
      <c r="B120">
        <v>2320</v>
      </c>
      <c r="D120" s="10"/>
      <c r="E120" s="4"/>
      <c r="F120" s="9"/>
      <c r="G120" s="9"/>
      <c r="T120">
        <v>2.5119000000000002</v>
      </c>
      <c r="U120">
        <f t="shared" si="5"/>
        <v>2.5119E-6</v>
      </c>
    </row>
    <row r="121" spans="2:21">
      <c r="B121">
        <v>2340</v>
      </c>
      <c r="D121" s="10"/>
      <c r="E121" s="4"/>
      <c r="F121" s="9"/>
      <c r="G121" s="9"/>
      <c r="T121">
        <v>2.4777499999999999</v>
      </c>
      <c r="U121">
        <f t="shared" si="5"/>
        <v>2.4777499999999997E-6</v>
      </c>
    </row>
    <row r="122" spans="2:21">
      <c r="B122">
        <v>2360</v>
      </c>
      <c r="D122" s="10"/>
      <c r="E122" s="4"/>
      <c r="F122" s="9"/>
      <c r="G122" s="9"/>
      <c r="T122">
        <v>2.4291</v>
      </c>
      <c r="U122">
        <f t="shared" si="5"/>
        <v>2.4291000000000002E-6</v>
      </c>
    </row>
    <row r="123" spans="2:21">
      <c r="B123">
        <v>2380</v>
      </c>
      <c r="D123" s="10"/>
      <c r="E123" s="4"/>
      <c r="F123" s="9"/>
      <c r="G123" s="9"/>
      <c r="T123">
        <v>2.4639500000000001</v>
      </c>
      <c r="U123">
        <f t="shared" si="5"/>
        <v>2.4639499999999999E-6</v>
      </c>
    </row>
    <row r="124" spans="2:21">
      <c r="B124">
        <v>2400</v>
      </c>
      <c r="D124" s="10"/>
      <c r="E124" s="4"/>
      <c r="F124" s="9"/>
      <c r="G124" s="9"/>
      <c r="T124">
        <v>2.4291</v>
      </c>
      <c r="U124">
        <f t="shared" si="5"/>
        <v>2.4291000000000002E-6</v>
      </c>
    </row>
    <row r="125" spans="2:21">
      <c r="B125">
        <v>2420</v>
      </c>
      <c r="D125" s="10"/>
      <c r="E125" s="4"/>
      <c r="F125" s="9"/>
      <c r="G125" s="9"/>
      <c r="T125">
        <v>2.4008500000000002</v>
      </c>
      <c r="U125">
        <f t="shared" si="5"/>
        <v>2.4008500000000001E-6</v>
      </c>
    </row>
    <row r="126" spans="2:21">
      <c r="B126">
        <v>2440</v>
      </c>
      <c r="D126" s="10"/>
      <c r="E126" s="4"/>
      <c r="F126" s="9"/>
      <c r="G126" s="9"/>
      <c r="T126">
        <v>2.3722499999999997</v>
      </c>
      <c r="U126">
        <f t="shared" si="5"/>
        <v>2.3722499999999996E-6</v>
      </c>
    </row>
    <row r="127" spans="2:21">
      <c r="B127">
        <v>2460</v>
      </c>
      <c r="D127" s="10"/>
      <c r="E127" s="4"/>
      <c r="F127" s="9"/>
      <c r="G127" s="9"/>
      <c r="T127">
        <v>2.3433000000000002</v>
      </c>
      <c r="U127">
        <f t="shared" si="5"/>
        <v>2.3433000000000001E-6</v>
      </c>
    </row>
    <row r="128" spans="2:21">
      <c r="B128">
        <v>2480</v>
      </c>
      <c r="D128" s="10"/>
      <c r="E128" s="4"/>
      <c r="F128" s="9"/>
      <c r="G128" s="9"/>
      <c r="T128">
        <v>2.3650500000000001</v>
      </c>
      <c r="U128">
        <f t="shared" si="5"/>
        <v>2.3650499999999999E-6</v>
      </c>
    </row>
    <row r="129" spans="2:21">
      <c r="B129">
        <v>2500</v>
      </c>
      <c r="D129" s="10"/>
      <c r="E129" s="4"/>
      <c r="F129" s="9"/>
      <c r="G129" s="9"/>
      <c r="T129">
        <v>2.2992499999999998</v>
      </c>
      <c r="U129">
        <f t="shared" si="5"/>
        <v>2.2992499999999996E-6</v>
      </c>
    </row>
    <row r="130" spans="2:21">
      <c r="B130">
        <v>2520</v>
      </c>
      <c r="D130" s="10"/>
      <c r="E130" s="4"/>
      <c r="F130" s="9"/>
      <c r="G130" s="9"/>
      <c r="T130">
        <v>2.2391000000000001</v>
      </c>
      <c r="U130">
        <f t="shared" si="5"/>
        <v>2.2391000000000003E-6</v>
      </c>
    </row>
    <row r="131" spans="2:21">
      <c r="B131">
        <v>2540</v>
      </c>
      <c r="D131" s="10"/>
      <c r="E131" s="4"/>
      <c r="F131" s="9"/>
      <c r="G131" s="9"/>
      <c r="T131">
        <v>2.2467000000000001</v>
      </c>
      <c r="U131">
        <f t="shared" si="5"/>
        <v>2.2467E-6</v>
      </c>
    </row>
    <row r="132" spans="2:21">
      <c r="B132">
        <v>2560</v>
      </c>
      <c r="D132" s="10"/>
      <c r="E132" s="4"/>
      <c r="F132" s="9"/>
      <c r="G132" s="9"/>
      <c r="T132">
        <v>2.2161499999999998</v>
      </c>
      <c r="U132">
        <f t="shared" si="5"/>
        <v>2.2161499999999999E-6</v>
      </c>
    </row>
    <row r="133" spans="2:21">
      <c r="B133">
        <v>2580</v>
      </c>
      <c r="D133" s="10"/>
      <c r="E133" s="4"/>
      <c r="F133" s="9"/>
      <c r="G133" s="9"/>
      <c r="T133">
        <v>2.20845</v>
      </c>
      <c r="U133">
        <f t="shared" ref="U133:U182" si="6">(T133/1000000)</f>
        <v>2.20845E-6</v>
      </c>
    </row>
    <row r="134" spans="2:21">
      <c r="B134">
        <v>2600</v>
      </c>
      <c r="D134" s="10"/>
      <c r="E134" s="4"/>
      <c r="F134" s="9"/>
      <c r="G134" s="9"/>
      <c r="T134">
        <v>2.1695000000000002</v>
      </c>
      <c r="U134">
        <f t="shared" si="6"/>
        <v>2.1695000000000002E-6</v>
      </c>
    </row>
    <row r="135" spans="2:21">
      <c r="B135">
        <v>2620</v>
      </c>
      <c r="D135" s="10"/>
      <c r="E135" s="4"/>
      <c r="F135" s="9"/>
      <c r="G135" s="9"/>
      <c r="T135">
        <v>2.1457999999999999</v>
      </c>
      <c r="U135">
        <f t="shared" si="6"/>
        <v>2.1457999999999999E-6</v>
      </c>
    </row>
    <row r="136" spans="2:21">
      <c r="B136">
        <v>2640</v>
      </c>
      <c r="D136" s="10"/>
      <c r="E136" s="4"/>
      <c r="F136" s="9"/>
      <c r="G136" s="9"/>
      <c r="T136">
        <v>2.1056499999999998</v>
      </c>
      <c r="U136">
        <f t="shared" si="6"/>
        <v>2.1056499999999999E-6</v>
      </c>
    </row>
    <row r="137" spans="2:21">
      <c r="B137">
        <v>2660</v>
      </c>
      <c r="D137" s="10"/>
      <c r="E137" s="4"/>
      <c r="F137" s="9"/>
      <c r="G137" s="9"/>
      <c r="T137">
        <v>2.073</v>
      </c>
      <c r="U137">
        <f t="shared" si="6"/>
        <v>2.0729999999999999E-6</v>
      </c>
    </row>
    <row r="138" spans="2:21">
      <c r="B138">
        <v>2680</v>
      </c>
      <c r="D138" s="10"/>
      <c r="E138" s="4"/>
      <c r="F138" s="9"/>
      <c r="G138" s="9"/>
      <c r="T138">
        <v>2.0398499999999999</v>
      </c>
      <c r="U138">
        <f t="shared" si="6"/>
        <v>2.03985E-6</v>
      </c>
    </row>
    <row r="139" spans="2:21">
      <c r="B139">
        <v>2700</v>
      </c>
      <c r="D139" s="10"/>
      <c r="E139" s="4"/>
      <c r="F139" s="9"/>
      <c r="G139" s="9"/>
      <c r="T139">
        <v>2.0564999999999998</v>
      </c>
      <c r="U139">
        <f t="shared" si="6"/>
        <v>2.0564999999999997E-6</v>
      </c>
    </row>
    <row r="140" spans="2:21">
      <c r="B140">
        <v>2720</v>
      </c>
      <c r="D140" s="10"/>
      <c r="E140" s="4"/>
      <c r="F140" s="9"/>
      <c r="G140" s="9"/>
      <c r="T140">
        <v>1.96315</v>
      </c>
      <c r="U140">
        <f t="shared" si="6"/>
        <v>1.96315E-6</v>
      </c>
    </row>
    <row r="141" spans="2:21">
      <c r="B141">
        <v>2740</v>
      </c>
      <c r="D141" s="10"/>
      <c r="E141" s="4"/>
      <c r="F141" s="9"/>
      <c r="G141" s="9"/>
      <c r="T141">
        <v>1.98045</v>
      </c>
      <c r="U141">
        <f t="shared" si="6"/>
        <v>1.9804500000000002E-6</v>
      </c>
    </row>
    <row r="142" spans="2:21">
      <c r="B142">
        <v>2760</v>
      </c>
      <c r="D142" s="10"/>
      <c r="E142" s="4"/>
      <c r="F142" s="9"/>
      <c r="G142" s="9"/>
      <c r="T142">
        <v>1.9718499999999999</v>
      </c>
      <c r="U142">
        <f t="shared" si="6"/>
        <v>1.97185E-6</v>
      </c>
    </row>
    <row r="143" spans="2:21">
      <c r="B143">
        <v>2780</v>
      </c>
      <c r="D143" s="10"/>
      <c r="E143" s="4"/>
      <c r="F143" s="9"/>
      <c r="G143" s="9"/>
      <c r="T143">
        <v>1.9192500000000001</v>
      </c>
      <c r="U143">
        <f t="shared" si="6"/>
        <v>1.9192500000000003E-6</v>
      </c>
    </row>
    <row r="144" spans="2:21">
      <c r="B144">
        <v>2800</v>
      </c>
      <c r="D144" s="10"/>
      <c r="E144" s="4"/>
      <c r="F144" s="9"/>
      <c r="G144" s="9"/>
      <c r="T144">
        <v>1.8833500000000001</v>
      </c>
      <c r="U144">
        <f t="shared" si="6"/>
        <v>1.8833500000000001E-6</v>
      </c>
    </row>
    <row r="145" spans="2:21">
      <c r="B145">
        <v>2820</v>
      </c>
      <c r="D145" s="10"/>
      <c r="E145" s="4"/>
      <c r="F145" s="9"/>
      <c r="G145" s="9"/>
      <c r="T145">
        <v>1.8559999999999999</v>
      </c>
      <c r="U145">
        <f t="shared" si="6"/>
        <v>1.8559999999999999E-6</v>
      </c>
    </row>
    <row r="146" spans="2:21">
      <c r="B146">
        <v>2840</v>
      </c>
      <c r="D146" s="10"/>
      <c r="E146" s="4"/>
      <c r="F146" s="9"/>
      <c r="G146" s="9"/>
      <c r="T146">
        <v>1.8468</v>
      </c>
      <c r="U146">
        <f t="shared" si="6"/>
        <v>1.8468E-6</v>
      </c>
    </row>
    <row r="147" spans="2:21">
      <c r="B147">
        <v>2860</v>
      </c>
      <c r="D147" s="10"/>
      <c r="E147" s="4"/>
      <c r="F147" s="9"/>
      <c r="G147" s="9"/>
      <c r="T147">
        <v>1.8094999999999999</v>
      </c>
      <c r="U147">
        <f t="shared" si="6"/>
        <v>1.8094999999999998E-6</v>
      </c>
    </row>
    <row r="148" spans="2:21">
      <c r="B148">
        <v>2880</v>
      </c>
      <c r="D148" s="10"/>
      <c r="E148" s="4"/>
      <c r="F148" s="9"/>
      <c r="G148" s="9"/>
      <c r="T148">
        <v>1.752</v>
      </c>
      <c r="U148">
        <f t="shared" si="6"/>
        <v>1.7519999999999999E-6</v>
      </c>
    </row>
    <row r="149" spans="2:21">
      <c r="B149">
        <v>2900</v>
      </c>
      <c r="D149" s="10"/>
      <c r="E149" s="4"/>
      <c r="F149" s="9"/>
      <c r="G149" s="9"/>
      <c r="T149">
        <v>1.72255</v>
      </c>
      <c r="U149">
        <f t="shared" si="6"/>
        <v>1.7225499999999999E-6</v>
      </c>
    </row>
    <row r="150" spans="2:21">
      <c r="B150">
        <v>2920</v>
      </c>
      <c r="D150" s="10"/>
      <c r="E150" s="4"/>
      <c r="F150" s="9"/>
      <c r="G150" s="9"/>
      <c r="T150">
        <v>1.72255</v>
      </c>
      <c r="U150">
        <f t="shared" si="6"/>
        <v>1.7225499999999999E-6</v>
      </c>
    </row>
    <row r="151" spans="2:21">
      <c r="B151">
        <v>2940</v>
      </c>
      <c r="D151" s="10"/>
      <c r="E151" s="4"/>
      <c r="F151" s="9"/>
      <c r="G151" s="9"/>
      <c r="T151">
        <v>1.72255</v>
      </c>
      <c r="U151">
        <f t="shared" si="6"/>
        <v>1.7225499999999999E-6</v>
      </c>
    </row>
    <row r="152" spans="2:21">
      <c r="B152">
        <v>2960</v>
      </c>
      <c r="D152" s="10"/>
      <c r="E152" s="4"/>
      <c r="F152" s="9"/>
      <c r="G152" s="9"/>
      <c r="T152">
        <v>1.6620999999999999</v>
      </c>
      <c r="U152">
        <f t="shared" si="6"/>
        <v>1.6620999999999999E-6</v>
      </c>
    </row>
    <row r="153" spans="2:21">
      <c r="B153">
        <v>2980</v>
      </c>
      <c r="D153" s="10"/>
      <c r="E153" s="4"/>
      <c r="F153" s="9"/>
      <c r="G153" s="9"/>
      <c r="T153">
        <v>1.6517999999999999</v>
      </c>
      <c r="U153">
        <f t="shared" si="6"/>
        <v>1.6518E-6</v>
      </c>
    </row>
    <row r="154" spans="2:21">
      <c r="B154">
        <v>3000</v>
      </c>
      <c r="D154" s="10"/>
      <c r="E154" s="4"/>
      <c r="F154" s="9"/>
      <c r="G154" s="9"/>
      <c r="T154">
        <v>1.5886500000000001</v>
      </c>
      <c r="U154">
        <f t="shared" si="6"/>
        <v>1.58865E-6</v>
      </c>
    </row>
    <row r="155" spans="2:21">
      <c r="B155">
        <v>3020</v>
      </c>
      <c r="D155" s="10"/>
      <c r="E155" s="4"/>
      <c r="F155" s="9"/>
      <c r="G155" s="9"/>
      <c r="T155">
        <v>1.54515</v>
      </c>
      <c r="U155">
        <f t="shared" si="6"/>
        <v>1.5451499999999999E-6</v>
      </c>
    </row>
    <row r="156" spans="2:21">
      <c r="B156">
        <v>3040</v>
      </c>
      <c r="D156" s="10"/>
      <c r="E156" s="4"/>
      <c r="F156" s="9"/>
      <c r="G156" s="9"/>
      <c r="T156">
        <v>1.5229000000000001</v>
      </c>
      <c r="U156">
        <f t="shared" si="6"/>
        <v>1.5229000000000001E-6</v>
      </c>
    </row>
    <row r="157" spans="2:21">
      <c r="B157">
        <v>3060</v>
      </c>
      <c r="D157" s="10"/>
      <c r="E157" s="4"/>
      <c r="F157" s="9"/>
      <c r="G157" s="9"/>
      <c r="T157">
        <v>1.5116499999999999</v>
      </c>
      <c r="U157">
        <f t="shared" si="6"/>
        <v>1.51165E-6</v>
      </c>
    </row>
    <row r="158" spans="2:21">
      <c r="B158">
        <v>3080</v>
      </c>
      <c r="D158" s="10"/>
      <c r="E158" s="4"/>
      <c r="F158" s="9"/>
      <c r="G158" s="9"/>
      <c r="T158">
        <v>1.4305000000000001</v>
      </c>
      <c r="U158">
        <f t="shared" si="6"/>
        <v>1.4305000000000001E-6</v>
      </c>
    </row>
    <row r="159" spans="2:21">
      <c r="B159">
        <v>3100</v>
      </c>
      <c r="D159" s="10"/>
      <c r="E159" s="4"/>
      <c r="F159" s="9"/>
      <c r="G159" s="9"/>
      <c r="T159">
        <v>1.40645</v>
      </c>
      <c r="U159">
        <f t="shared" si="6"/>
        <v>1.4064499999999999E-6</v>
      </c>
    </row>
    <row r="160" spans="2:21">
      <c r="B160">
        <v>3120</v>
      </c>
      <c r="D160" s="10"/>
      <c r="E160" s="4"/>
      <c r="F160" s="9"/>
      <c r="G160" s="9"/>
      <c r="T160">
        <v>1.3571</v>
      </c>
      <c r="U160">
        <f t="shared" si="6"/>
        <v>1.3570999999999999E-6</v>
      </c>
    </row>
    <row r="161" spans="2:21">
      <c r="B161">
        <v>3140</v>
      </c>
      <c r="D161" s="10"/>
      <c r="E161" s="4"/>
      <c r="F161" s="9"/>
      <c r="G161" s="9"/>
      <c r="T161">
        <v>1.3571</v>
      </c>
      <c r="U161">
        <f t="shared" si="6"/>
        <v>1.3570999999999999E-6</v>
      </c>
    </row>
    <row r="162" spans="2:21">
      <c r="B162">
        <v>3160</v>
      </c>
      <c r="D162" s="10"/>
      <c r="E162" s="4"/>
      <c r="F162" s="9"/>
      <c r="G162" s="9"/>
      <c r="T162">
        <v>1.33175</v>
      </c>
      <c r="U162">
        <f t="shared" si="6"/>
        <v>1.33175E-6</v>
      </c>
    </row>
    <row r="163" spans="2:21">
      <c r="B163">
        <v>3180</v>
      </c>
      <c r="D163" s="10"/>
      <c r="E163" s="4"/>
      <c r="F163" s="9"/>
      <c r="G163" s="9"/>
      <c r="T163">
        <v>1.2795000000000001</v>
      </c>
      <c r="U163">
        <f t="shared" si="6"/>
        <v>1.2795E-6</v>
      </c>
    </row>
    <row r="164" spans="2:21">
      <c r="B164">
        <v>3200</v>
      </c>
      <c r="D164" s="10"/>
      <c r="E164" s="4"/>
      <c r="F164" s="9"/>
      <c r="G164" s="9"/>
      <c r="T164">
        <v>1.1679999999999999</v>
      </c>
      <c r="U164">
        <f t="shared" si="6"/>
        <v>1.1679999999999999E-6</v>
      </c>
    </row>
    <row r="165" spans="2:21">
      <c r="B165">
        <v>3220</v>
      </c>
      <c r="D165" s="10"/>
      <c r="E165" s="4"/>
      <c r="F165" s="9"/>
      <c r="G165" s="9"/>
      <c r="T165">
        <v>1.19685</v>
      </c>
      <c r="U165">
        <f t="shared" si="6"/>
        <v>1.19685E-6</v>
      </c>
    </row>
    <row r="166" spans="2:21">
      <c r="B166">
        <v>3240</v>
      </c>
      <c r="D166" s="10"/>
      <c r="E166" s="4"/>
      <c r="F166" s="9"/>
      <c r="G166" s="9"/>
      <c r="T166">
        <v>1.1233500000000001</v>
      </c>
      <c r="U166">
        <f t="shared" si="6"/>
        <v>1.12335E-6</v>
      </c>
    </row>
    <row r="167" spans="2:21">
      <c r="B167">
        <v>3260</v>
      </c>
      <c r="D167" s="10"/>
      <c r="E167" s="4"/>
      <c r="F167" s="9"/>
      <c r="G167" s="9"/>
      <c r="T167">
        <v>1.1233500000000001</v>
      </c>
      <c r="U167">
        <f t="shared" si="6"/>
        <v>1.12335E-6</v>
      </c>
    </row>
    <row r="168" spans="2:21">
      <c r="B168">
        <v>3280</v>
      </c>
      <c r="D168" s="10"/>
      <c r="E168" s="4"/>
      <c r="F168" s="9"/>
      <c r="G168" s="9"/>
      <c r="T168">
        <v>1.1233500000000001</v>
      </c>
      <c r="U168">
        <f t="shared" si="6"/>
        <v>1.12335E-6</v>
      </c>
    </row>
    <row r="169" spans="2:21">
      <c r="B169">
        <v>3300</v>
      </c>
      <c r="D169" s="10"/>
      <c r="E169" s="4"/>
      <c r="F169" s="9"/>
      <c r="G169" s="9"/>
      <c r="T169">
        <v>1.0447</v>
      </c>
      <c r="U169">
        <f t="shared" si="6"/>
        <v>1.0446999999999999E-6</v>
      </c>
    </row>
    <row r="170" spans="2:21">
      <c r="B170">
        <v>3320</v>
      </c>
      <c r="D170" s="10"/>
      <c r="E170" s="4"/>
      <c r="F170" s="9"/>
      <c r="G170" s="9"/>
      <c r="T170">
        <v>1.0926</v>
      </c>
      <c r="U170">
        <f t="shared" si="6"/>
        <v>1.0925999999999999E-6</v>
      </c>
    </row>
    <row r="171" spans="2:21">
      <c r="B171">
        <v>3340</v>
      </c>
      <c r="D171" s="10"/>
      <c r="E171" s="4"/>
      <c r="F171" s="9"/>
      <c r="G171" s="9"/>
      <c r="T171">
        <v>0.99455000000000005</v>
      </c>
      <c r="U171">
        <f t="shared" si="6"/>
        <v>9.9455000000000007E-7</v>
      </c>
    </row>
    <row r="172" spans="2:21">
      <c r="B172">
        <v>3360</v>
      </c>
      <c r="D172" s="10"/>
      <c r="E172" s="4"/>
      <c r="F172" s="9"/>
      <c r="G172" s="9"/>
      <c r="T172">
        <v>0.97725000000000006</v>
      </c>
      <c r="U172">
        <f t="shared" si="6"/>
        <v>9.7725000000000005E-7</v>
      </c>
    </row>
    <row r="173" spans="2:21">
      <c r="B173">
        <v>3380</v>
      </c>
      <c r="D173" s="10"/>
      <c r="E173" s="4"/>
      <c r="F173" s="9"/>
      <c r="G173" s="9"/>
      <c r="T173">
        <v>0.97725000000000006</v>
      </c>
      <c r="U173">
        <f t="shared" si="6"/>
        <v>9.7725000000000005E-7</v>
      </c>
    </row>
    <row r="174" spans="2:21">
      <c r="B174">
        <v>3400</v>
      </c>
      <c r="D174" s="10"/>
      <c r="E174" s="4"/>
      <c r="F174" s="9"/>
      <c r="G174" s="9"/>
      <c r="T174">
        <v>0.90474999999999994</v>
      </c>
      <c r="U174">
        <f t="shared" si="6"/>
        <v>9.0474999999999989E-7</v>
      </c>
    </row>
    <row r="175" spans="2:21">
      <c r="B175">
        <v>3420</v>
      </c>
      <c r="D175" s="10"/>
      <c r="E175" s="4"/>
      <c r="F175" s="9"/>
      <c r="G175" s="9"/>
      <c r="T175">
        <v>0.86620000000000008</v>
      </c>
      <c r="U175">
        <f t="shared" si="6"/>
        <v>8.6620000000000007E-7</v>
      </c>
    </row>
    <row r="176" spans="2:21">
      <c r="B176">
        <v>3440</v>
      </c>
      <c r="D176" s="10"/>
      <c r="E176" s="4"/>
      <c r="F176" s="9"/>
      <c r="G176" s="9"/>
      <c r="T176">
        <v>0.78354999999999997</v>
      </c>
      <c r="U176">
        <f t="shared" si="6"/>
        <v>7.8355E-7</v>
      </c>
    </row>
    <row r="177" spans="2:21">
      <c r="B177">
        <v>3460</v>
      </c>
      <c r="D177" s="10"/>
      <c r="E177" s="4"/>
      <c r="F177" s="9"/>
      <c r="G177" s="9"/>
      <c r="T177">
        <v>0.69099999999999995</v>
      </c>
      <c r="U177">
        <f t="shared" si="6"/>
        <v>6.9099999999999993E-7</v>
      </c>
    </row>
    <row r="178" spans="2:21">
      <c r="B178">
        <v>3480</v>
      </c>
      <c r="D178" s="10"/>
      <c r="E178" s="4"/>
      <c r="F178" s="9"/>
      <c r="G178" s="9"/>
      <c r="T178">
        <v>0.55405000000000004</v>
      </c>
      <c r="U178">
        <f t="shared" si="6"/>
        <v>5.5405000000000001E-7</v>
      </c>
    </row>
    <row r="179" spans="2:21">
      <c r="B179">
        <v>3500</v>
      </c>
      <c r="D179" s="10"/>
      <c r="E179" s="4"/>
      <c r="F179" s="9"/>
      <c r="G179" s="9"/>
      <c r="T179">
        <v>0.36935000000000001</v>
      </c>
      <c r="U179">
        <f t="shared" si="6"/>
        <v>3.6935000000000001E-7</v>
      </c>
    </row>
    <row r="180" spans="2:21">
      <c r="B180">
        <v>3520</v>
      </c>
      <c r="D180" s="10"/>
      <c r="E180" s="4"/>
      <c r="F180" s="9"/>
      <c r="G180" s="9"/>
      <c r="T180">
        <v>0.36935000000000001</v>
      </c>
      <c r="U180">
        <f t="shared" si="6"/>
        <v>3.6935000000000001E-7</v>
      </c>
    </row>
    <row r="181" spans="2:21">
      <c r="B181">
        <v>3540</v>
      </c>
      <c r="D181" s="10"/>
      <c r="E181" s="4"/>
      <c r="F181" s="9"/>
      <c r="G181" s="9"/>
      <c r="T181">
        <v>0.31984999999999997</v>
      </c>
      <c r="U181">
        <f t="shared" si="6"/>
        <v>3.1984999999999994E-7</v>
      </c>
    </row>
    <row r="182" spans="2:21">
      <c r="B182">
        <v>3560</v>
      </c>
      <c r="D182" s="10"/>
      <c r="E182" s="4"/>
      <c r="F182" s="9"/>
      <c r="G182" s="9"/>
      <c r="T182">
        <v>0.1847</v>
      </c>
      <c r="U182">
        <f t="shared" si="6"/>
        <v>1.8470000000000001E-7</v>
      </c>
    </row>
    <row r="183" spans="2:21">
      <c r="B183">
        <v>3580</v>
      </c>
      <c r="D183" s="10"/>
      <c r="E183" s="4"/>
      <c r="F183" s="9"/>
      <c r="G183" s="9"/>
    </row>
    <row r="184" spans="2:21">
      <c r="B184">
        <v>3600</v>
      </c>
      <c r="D184" s="10"/>
      <c r="E184" s="4"/>
      <c r="F184" s="9"/>
      <c r="G184" s="9"/>
    </row>
    <row r="185" spans="2:21">
      <c r="B185">
        <v>3620</v>
      </c>
      <c r="D185" s="10"/>
      <c r="E185" s="4"/>
      <c r="F185" s="9"/>
      <c r="G185" s="9"/>
    </row>
    <row r="186" spans="2:21">
      <c r="D186" s="10"/>
      <c r="E186" s="4"/>
      <c r="F186" s="9"/>
      <c r="G186" s="9"/>
    </row>
    <row r="187" spans="2:21">
      <c r="D187" s="10"/>
      <c r="E187" s="4"/>
      <c r="F187" s="9"/>
      <c r="G187" s="9"/>
    </row>
    <row r="188" spans="2:21">
      <c r="D188" s="10"/>
      <c r="E188" s="4"/>
      <c r="F188" s="9"/>
      <c r="G188" s="9"/>
    </row>
    <row r="189" spans="2:21">
      <c r="D189" s="10"/>
      <c r="E189" s="4"/>
      <c r="F189" s="9"/>
      <c r="G189" s="9"/>
    </row>
    <row r="190" spans="2:21">
      <c r="D190" s="10"/>
      <c r="E190" s="4"/>
      <c r="F190" s="9"/>
      <c r="G190" s="9"/>
    </row>
    <row r="191" spans="2:21">
      <c r="D191" s="10"/>
      <c r="E191" s="4"/>
      <c r="F191" s="9"/>
      <c r="G191" s="9"/>
    </row>
    <row r="192" spans="2:21">
      <c r="D192" s="10"/>
      <c r="E192" s="4"/>
      <c r="F192" s="9"/>
      <c r="G192" s="9"/>
    </row>
    <row r="193" spans="4:7">
      <c r="D193" s="10"/>
      <c r="E193" s="4"/>
      <c r="F193" s="9"/>
      <c r="G193" s="9"/>
    </row>
    <row r="194" spans="4:7">
      <c r="D194" s="10"/>
      <c r="E194" s="4"/>
      <c r="F194" s="9"/>
      <c r="G194" s="9"/>
    </row>
    <row r="195" spans="4:7">
      <c r="D195" s="10"/>
      <c r="E195" s="4"/>
      <c r="F195" s="9"/>
      <c r="G195" s="9"/>
    </row>
    <row r="196" spans="4:7">
      <c r="D196" s="10"/>
      <c r="E196" s="4"/>
      <c r="F196" s="9"/>
      <c r="G196" s="9"/>
    </row>
    <row r="197" spans="4:7">
      <c r="D197" s="10"/>
      <c r="E197" s="4"/>
      <c r="F197" s="9"/>
      <c r="G197" s="9"/>
    </row>
    <row r="198" spans="4:7">
      <c r="D198" s="10"/>
      <c r="E198" s="4"/>
      <c r="F198" s="9"/>
      <c r="G198" s="9"/>
    </row>
    <row r="199" spans="4:7">
      <c r="D199" s="10"/>
      <c r="E199" s="4"/>
      <c r="F199" s="9"/>
      <c r="G199" s="9"/>
    </row>
    <row r="200" spans="4:7">
      <c r="D200" s="10"/>
      <c r="E200" s="4"/>
      <c r="F200" s="9"/>
      <c r="G200" s="9"/>
    </row>
    <row r="201" spans="4:7">
      <c r="D201" s="10"/>
      <c r="E201" s="4"/>
      <c r="F201" s="9"/>
      <c r="G201" s="9"/>
    </row>
    <row r="202" spans="4:7">
      <c r="D202" s="10"/>
      <c r="E202" s="4"/>
      <c r="F202" s="9"/>
      <c r="G202" s="9"/>
    </row>
    <row r="203" spans="4:7">
      <c r="D203" s="10"/>
      <c r="E203" s="4"/>
      <c r="F203" s="9"/>
      <c r="G203" s="9"/>
    </row>
    <row r="204" spans="4:7">
      <c r="D204" s="10"/>
      <c r="E204" s="4"/>
      <c r="F204" s="9"/>
      <c r="G204" s="9"/>
    </row>
    <row r="205" spans="4:7">
      <c r="D205" s="10"/>
      <c r="E205" s="4"/>
      <c r="F205" s="9"/>
      <c r="G205" s="9"/>
    </row>
    <row r="206" spans="4:7">
      <c r="D206" s="10"/>
      <c r="E206" s="4"/>
      <c r="F206" s="9"/>
      <c r="G206" s="9"/>
    </row>
    <row r="207" spans="4:7">
      <c r="D207" s="10"/>
      <c r="E207" s="4"/>
      <c r="F207" s="9"/>
      <c r="G207" s="9"/>
    </row>
    <row r="208" spans="4:7">
      <c r="D208" s="10"/>
      <c r="E208" s="4"/>
      <c r="F208" s="9"/>
      <c r="G208" s="9"/>
    </row>
    <row r="209" spans="4:7">
      <c r="D209" s="10"/>
      <c r="E209" s="4"/>
      <c r="F209" s="9"/>
      <c r="G209" s="9"/>
    </row>
    <row r="210" spans="4:7">
      <c r="D210" s="10"/>
      <c r="E210" s="4"/>
      <c r="F210" s="9"/>
      <c r="G210" s="9"/>
    </row>
    <row r="211" spans="4:7">
      <c r="D211" s="10"/>
      <c r="E211" s="4"/>
      <c r="F211" s="9"/>
      <c r="G211" s="9"/>
    </row>
    <row r="212" spans="4:7">
      <c r="D212" s="10"/>
      <c r="E212" s="4"/>
      <c r="F212" s="9"/>
      <c r="G212" s="9"/>
    </row>
    <row r="213" spans="4:7">
      <c r="D213" s="10"/>
      <c r="E213" s="4"/>
      <c r="F213" s="9"/>
      <c r="G213" s="9"/>
    </row>
    <row r="214" spans="4:7">
      <c r="D214" s="10"/>
      <c r="E214" s="4"/>
      <c r="F214" s="9"/>
      <c r="G214" s="9"/>
    </row>
    <row r="215" spans="4:7">
      <c r="D215" s="10"/>
      <c r="E215" s="4"/>
      <c r="F215" s="9"/>
      <c r="G215" s="9"/>
    </row>
    <row r="216" spans="4:7">
      <c r="D216" s="10"/>
      <c r="E216" s="4"/>
      <c r="F216" s="9"/>
      <c r="G216" s="9"/>
    </row>
    <row r="217" spans="4:7">
      <c r="D217" s="10"/>
      <c r="E217" s="4"/>
      <c r="F217" s="9"/>
      <c r="G217" s="9"/>
    </row>
    <row r="218" spans="4:7">
      <c r="D218" s="10"/>
      <c r="E218" s="4"/>
      <c r="F218" s="9"/>
      <c r="G218" s="9"/>
    </row>
    <row r="219" spans="4:7">
      <c r="D219" s="10"/>
      <c r="E219" s="4"/>
      <c r="F219" s="9"/>
      <c r="G219" s="9"/>
    </row>
    <row r="220" spans="4:7">
      <c r="D220" s="10"/>
      <c r="E220" s="4"/>
      <c r="F220" s="9"/>
      <c r="G220" s="9"/>
    </row>
    <row r="221" spans="4:7">
      <c r="D221" s="10"/>
      <c r="E221" s="4"/>
      <c r="F221" s="9"/>
      <c r="G221" s="9"/>
    </row>
    <row r="222" spans="4:7">
      <c r="D222" s="10"/>
      <c r="E222" s="4"/>
      <c r="F222" s="9"/>
      <c r="G222" s="9"/>
    </row>
    <row r="223" spans="4:7">
      <c r="D223" s="10"/>
      <c r="E223" s="4"/>
      <c r="F223" s="9"/>
      <c r="G223" s="9"/>
    </row>
    <row r="224" spans="4:7">
      <c r="D224" s="10"/>
      <c r="E224" s="4"/>
      <c r="F224" s="9"/>
      <c r="G224" s="9"/>
    </row>
    <row r="225" spans="4:7">
      <c r="D225" s="10"/>
      <c r="E225" s="4"/>
      <c r="F225" s="9"/>
      <c r="G225" s="9"/>
    </row>
    <row r="226" spans="4:7">
      <c r="D226" s="10"/>
      <c r="E226" s="4"/>
      <c r="F226" s="9"/>
      <c r="G226" s="9"/>
    </row>
    <row r="227" spans="4:7">
      <c r="D227" s="10"/>
      <c r="E227" s="4"/>
      <c r="F227" s="9"/>
      <c r="G227" s="9"/>
    </row>
    <row r="228" spans="4:7">
      <c r="D228" s="10"/>
      <c r="E228" s="4"/>
      <c r="F228" s="9"/>
      <c r="G228" s="9"/>
    </row>
    <row r="229" spans="4:7">
      <c r="D229" s="10"/>
      <c r="E229" s="4"/>
      <c r="F229" s="9"/>
      <c r="G229" s="9"/>
    </row>
    <row r="230" spans="4:7">
      <c r="D230" s="10"/>
      <c r="E230" s="4"/>
      <c r="F230" s="9"/>
      <c r="G230" s="9"/>
    </row>
    <row r="231" spans="4:7">
      <c r="D231" s="10"/>
      <c r="E231" s="4"/>
      <c r="F231" s="9"/>
      <c r="G231" s="9"/>
    </row>
    <row r="232" spans="4:7">
      <c r="D232" s="10"/>
      <c r="E232" s="4"/>
      <c r="F232" s="9"/>
      <c r="G232" s="9"/>
    </row>
    <row r="233" spans="4:7">
      <c r="D233" s="10"/>
      <c r="E233" s="4"/>
      <c r="F233" s="9"/>
      <c r="G233" s="9"/>
    </row>
    <row r="234" spans="4:7">
      <c r="D234" s="10"/>
      <c r="E234" s="4"/>
      <c r="F234" s="9"/>
      <c r="G234" s="9"/>
    </row>
    <row r="235" spans="4:7">
      <c r="D235" s="10"/>
      <c r="E235" s="4"/>
      <c r="F235" s="9"/>
      <c r="G235" s="9"/>
    </row>
    <row r="236" spans="4:7">
      <c r="D236" s="10"/>
      <c r="E236" s="4"/>
      <c r="F236" s="9"/>
      <c r="G236" s="9"/>
    </row>
    <row r="237" spans="4:7">
      <c r="D237" s="10"/>
      <c r="E237" s="4"/>
      <c r="F237" s="9"/>
      <c r="G237" s="9"/>
    </row>
    <row r="238" spans="4:7">
      <c r="D238" s="10"/>
      <c r="E238" s="4"/>
      <c r="F238" s="9"/>
      <c r="G238" s="9"/>
    </row>
    <row r="239" spans="4:7">
      <c r="D239" s="10"/>
      <c r="E239" s="4"/>
      <c r="F239" s="9"/>
      <c r="G239" s="9"/>
    </row>
    <row r="240" spans="4:7">
      <c r="D240" s="10"/>
      <c r="E240" s="4"/>
      <c r="F240" s="9"/>
      <c r="G240" s="9"/>
    </row>
    <row r="241" spans="4:7">
      <c r="D241" s="10"/>
      <c r="E241" s="4"/>
      <c r="F241" s="9"/>
      <c r="G241" s="9"/>
    </row>
    <row r="242" spans="4:7">
      <c r="D242" s="10"/>
      <c r="E242" s="4"/>
      <c r="F242" s="9"/>
      <c r="G242" s="9"/>
    </row>
    <row r="243" spans="4:7">
      <c r="D243" s="10"/>
      <c r="E243" s="4"/>
      <c r="F243" s="9"/>
      <c r="G243" s="9"/>
    </row>
    <row r="244" spans="4:7">
      <c r="D244" s="10"/>
      <c r="E244" s="4"/>
      <c r="F244" s="9"/>
      <c r="G244" s="9"/>
    </row>
    <row r="245" spans="4:7">
      <c r="D245" s="10"/>
      <c r="E245" s="4"/>
      <c r="F245" s="9"/>
      <c r="G245" s="9"/>
    </row>
    <row r="246" spans="4:7">
      <c r="D246" s="10"/>
      <c r="E246" s="4"/>
      <c r="F246" s="9"/>
      <c r="G246" s="9"/>
    </row>
    <row r="247" spans="4:7">
      <c r="D247" s="10"/>
      <c r="E247" s="4"/>
      <c r="F247" s="9"/>
      <c r="G247" s="9"/>
    </row>
    <row r="248" spans="4:7">
      <c r="D248" s="10"/>
      <c r="E248" s="4"/>
      <c r="F248" s="9"/>
      <c r="G248" s="9"/>
    </row>
    <row r="249" spans="4:7">
      <c r="D249" s="10"/>
      <c r="E249" s="4"/>
      <c r="F249" s="9"/>
      <c r="G249" s="9"/>
    </row>
    <row r="250" spans="4:7">
      <c r="D250" s="10"/>
      <c r="E250" s="4"/>
      <c r="F250" s="9"/>
      <c r="G250" s="9"/>
    </row>
    <row r="251" spans="4:7">
      <c r="D251" s="10"/>
      <c r="E251" s="4"/>
      <c r="F251" s="9"/>
      <c r="G251" s="9"/>
    </row>
    <row r="252" spans="4:7">
      <c r="D252" s="10"/>
      <c r="E252" s="4"/>
      <c r="F252" s="9"/>
      <c r="G252" s="9"/>
    </row>
    <row r="253" spans="4:7">
      <c r="D253" s="10"/>
      <c r="E253" s="4"/>
      <c r="F253" s="9"/>
      <c r="G253" s="9"/>
    </row>
    <row r="254" spans="4:7">
      <c r="D254" s="10"/>
      <c r="E254" s="4"/>
      <c r="F254" s="9"/>
      <c r="G254" s="9"/>
    </row>
    <row r="255" spans="4:7">
      <c r="D255" s="10"/>
      <c r="E255" s="4"/>
      <c r="F255" s="9"/>
      <c r="G255" s="9"/>
    </row>
    <row r="256" spans="4:7">
      <c r="D256" s="10"/>
      <c r="E256" s="4"/>
      <c r="F256" s="9"/>
      <c r="G256" s="9"/>
    </row>
    <row r="257" spans="4:7">
      <c r="D257" s="10"/>
      <c r="E257" s="4"/>
      <c r="F257" s="9"/>
      <c r="G257" s="9"/>
    </row>
    <row r="258" spans="4:7">
      <c r="D258" s="10"/>
      <c r="E258" s="4"/>
      <c r="F258" s="9"/>
      <c r="G258" s="9"/>
    </row>
    <row r="259" spans="4:7">
      <c r="D259" s="10"/>
      <c r="E259" s="4"/>
      <c r="F259" s="9"/>
      <c r="G259" s="9"/>
    </row>
    <row r="260" spans="4:7">
      <c r="D260" s="10"/>
      <c r="E260" s="4"/>
      <c r="F260" s="9"/>
      <c r="G260" s="9"/>
    </row>
    <row r="261" spans="4:7">
      <c r="D261" s="10"/>
      <c r="E261" s="4"/>
      <c r="F261" s="9"/>
      <c r="G261" s="9"/>
    </row>
    <row r="262" spans="4:7">
      <c r="D262" s="10"/>
      <c r="E262" s="4"/>
      <c r="F262" s="9"/>
      <c r="G262" s="9"/>
    </row>
    <row r="263" spans="4:7">
      <c r="D263" s="10"/>
      <c r="E263" s="4"/>
      <c r="F263" s="9"/>
      <c r="G263" s="9"/>
    </row>
    <row r="264" spans="4:7">
      <c r="D264" s="10"/>
      <c r="E264" s="4"/>
      <c r="F264" s="9"/>
      <c r="G264" s="9"/>
    </row>
    <row r="265" spans="4:7">
      <c r="D265" s="10"/>
      <c r="E265" s="4"/>
      <c r="F265" s="9"/>
      <c r="G265" s="9"/>
    </row>
    <row r="266" spans="4:7">
      <c r="D266" s="10"/>
      <c r="E266" s="4"/>
      <c r="F266" s="9"/>
      <c r="G266" s="9"/>
    </row>
    <row r="267" spans="4:7">
      <c r="D267" s="10"/>
      <c r="E267" s="4"/>
      <c r="F267" s="9"/>
      <c r="G267" s="9"/>
    </row>
    <row r="268" spans="4:7">
      <c r="D268" s="10"/>
      <c r="E268" s="4"/>
      <c r="F268" s="9"/>
      <c r="G268" s="9"/>
    </row>
    <row r="269" spans="4:7">
      <c r="D269" s="10"/>
      <c r="E269" s="4"/>
      <c r="F269" s="9"/>
      <c r="G269" s="9"/>
    </row>
    <row r="270" spans="4:7">
      <c r="D270" s="10"/>
      <c r="E270" s="4"/>
      <c r="F270" s="9"/>
      <c r="G270" s="9"/>
    </row>
    <row r="271" spans="4:7">
      <c r="D271" s="10"/>
      <c r="E271" s="4"/>
      <c r="F271" s="9"/>
      <c r="G271" s="9"/>
    </row>
    <row r="272" spans="4:7">
      <c r="D272" s="10"/>
      <c r="E272" s="4"/>
      <c r="F272" s="9"/>
      <c r="G272" s="9"/>
    </row>
    <row r="273" spans="4:7">
      <c r="D273" s="10"/>
      <c r="E273" s="4"/>
      <c r="F273" s="9"/>
      <c r="G273" s="9"/>
    </row>
    <row r="274" spans="4:7">
      <c r="D274" s="10"/>
      <c r="E274" s="4"/>
      <c r="F274" s="9"/>
      <c r="G274" s="9"/>
    </row>
    <row r="275" spans="4:7">
      <c r="D275" s="10"/>
      <c r="E275" s="4"/>
      <c r="F275" s="9"/>
      <c r="G275" s="9"/>
    </row>
    <row r="276" spans="4:7">
      <c r="D276" s="10"/>
      <c r="E276" s="4"/>
      <c r="F276" s="9"/>
      <c r="G276" s="9"/>
    </row>
    <row r="277" spans="4:7">
      <c r="D277" s="10"/>
      <c r="E277" s="4"/>
      <c r="F277" s="9"/>
      <c r="G277" s="9"/>
    </row>
    <row r="278" spans="4:7">
      <c r="D278" s="10"/>
      <c r="E278" s="4"/>
      <c r="F278" s="9"/>
      <c r="G278" s="9"/>
    </row>
    <row r="279" spans="4:7">
      <c r="D279" s="10"/>
      <c r="E279" s="4"/>
      <c r="F279" s="9"/>
      <c r="G279" s="9"/>
    </row>
    <row r="280" spans="4:7">
      <c r="D280" s="10"/>
      <c r="E280" s="4"/>
      <c r="F280" s="9"/>
      <c r="G280" s="9"/>
    </row>
    <row r="281" spans="4:7">
      <c r="D281" s="10"/>
      <c r="E281" s="4"/>
      <c r="F281" s="9"/>
      <c r="G281" s="9"/>
    </row>
    <row r="282" spans="4:7">
      <c r="D282" s="10"/>
      <c r="E282" s="4"/>
      <c r="F282" s="9"/>
      <c r="G282" s="9"/>
    </row>
    <row r="283" spans="4:7">
      <c r="D283" s="10"/>
      <c r="E283" s="4"/>
      <c r="F283" s="9"/>
      <c r="G283" s="9"/>
    </row>
    <row r="284" spans="4:7">
      <c r="D284" s="10"/>
      <c r="E284" s="4"/>
      <c r="F284" s="9"/>
      <c r="G284" s="9"/>
    </row>
    <row r="285" spans="4:7">
      <c r="D285" s="10"/>
      <c r="E285" s="4"/>
      <c r="F285" s="9"/>
      <c r="G285" s="9"/>
    </row>
    <row r="286" spans="4:7">
      <c r="D286" s="10"/>
      <c r="E286" s="4"/>
      <c r="F286" s="9"/>
      <c r="G286" s="9"/>
    </row>
    <row r="287" spans="4:7">
      <c r="D287" s="10"/>
      <c r="E287" s="4"/>
      <c r="F287" s="9"/>
      <c r="G287" s="9"/>
    </row>
    <row r="288" spans="4:7">
      <c r="D288" s="10"/>
      <c r="E288" s="4"/>
      <c r="F288" s="9"/>
      <c r="G288" s="9"/>
    </row>
    <row r="289" spans="4:7">
      <c r="D289" s="10"/>
      <c r="E289" s="4"/>
      <c r="F289" s="9"/>
      <c r="G289" s="9"/>
    </row>
    <row r="290" spans="4:7">
      <c r="D290" s="10"/>
      <c r="E290" s="4"/>
      <c r="F290" s="9"/>
      <c r="G290" s="9"/>
    </row>
    <row r="291" spans="4:7">
      <c r="D291" s="10"/>
      <c r="E291" s="4"/>
      <c r="F291" s="9"/>
      <c r="G291" s="9"/>
    </row>
    <row r="292" spans="4:7">
      <c r="D292" s="10"/>
      <c r="E292" s="4"/>
      <c r="F292" s="9"/>
      <c r="G292" s="9"/>
    </row>
    <row r="293" spans="4:7">
      <c r="D293" s="10"/>
      <c r="E293" s="4"/>
      <c r="F293" s="9"/>
      <c r="G293" s="9"/>
    </row>
    <row r="294" spans="4:7">
      <c r="D294" s="10"/>
      <c r="E294" s="4"/>
      <c r="F294" s="9"/>
      <c r="G294" s="9"/>
    </row>
    <row r="295" spans="4:7">
      <c r="D295" s="10"/>
      <c r="E295" s="4"/>
      <c r="F295" s="9"/>
      <c r="G295" s="9"/>
    </row>
    <row r="296" spans="4:7">
      <c r="D296" s="10"/>
      <c r="E296" s="4"/>
      <c r="F296" s="9"/>
      <c r="G296" s="9"/>
    </row>
    <row r="297" spans="4:7">
      <c r="D297" s="10"/>
      <c r="E297" s="4"/>
      <c r="F297" s="9"/>
      <c r="G297" s="9"/>
    </row>
    <row r="298" spans="4:7">
      <c r="D298" s="10"/>
      <c r="E298" s="4"/>
      <c r="F298" s="9"/>
      <c r="G298" s="9"/>
    </row>
    <row r="299" spans="4:7">
      <c r="D299" s="10"/>
      <c r="E299" s="4"/>
      <c r="F299" s="9"/>
      <c r="G299" s="9"/>
    </row>
    <row r="300" spans="4:7">
      <c r="D300" s="10"/>
      <c r="E300" s="4"/>
      <c r="F300" s="9"/>
      <c r="G300" s="9"/>
    </row>
    <row r="301" spans="4:7">
      <c r="D301" s="10"/>
      <c r="E301" s="4"/>
      <c r="F301" s="9"/>
      <c r="G301" s="9"/>
    </row>
    <row r="302" spans="4:7">
      <c r="D302" s="10"/>
      <c r="E302" s="4"/>
      <c r="F302" s="9"/>
      <c r="G302" s="9"/>
    </row>
    <row r="303" spans="4:7">
      <c r="D303" s="10"/>
      <c r="E303" s="4"/>
      <c r="F303" s="9"/>
      <c r="G303" s="9"/>
    </row>
    <row r="304" spans="4:7">
      <c r="D304" s="10"/>
      <c r="E304" s="4"/>
      <c r="F304" s="9"/>
      <c r="G304" s="9"/>
    </row>
    <row r="305" spans="4:7">
      <c r="D305" s="10"/>
      <c r="E305" s="4"/>
      <c r="F305" s="9"/>
      <c r="G305" s="9"/>
    </row>
    <row r="306" spans="4:7">
      <c r="D306" s="10"/>
      <c r="E306" s="4"/>
      <c r="F306" s="9"/>
      <c r="G306" s="9"/>
    </row>
    <row r="307" spans="4:7">
      <c r="D307" s="10"/>
      <c r="E307" s="4"/>
      <c r="F307" s="9"/>
      <c r="G307" s="9"/>
    </row>
    <row r="308" spans="4:7">
      <c r="D308" s="10"/>
      <c r="E308" s="4"/>
      <c r="F308" s="9"/>
      <c r="G308" s="9"/>
    </row>
    <row r="309" spans="4:7">
      <c r="D309" s="10"/>
      <c r="E309" s="4"/>
      <c r="F309" s="9"/>
      <c r="G309" s="9"/>
    </row>
    <row r="310" spans="4:7">
      <c r="D310" s="10"/>
      <c r="E310" s="4"/>
      <c r="F310" s="9"/>
      <c r="G310" s="9"/>
    </row>
    <row r="311" spans="4:7">
      <c r="D311" s="10"/>
      <c r="E311" s="4"/>
      <c r="F311" s="9"/>
      <c r="G311" s="9"/>
    </row>
    <row r="312" spans="4:7">
      <c r="D312" s="10"/>
      <c r="E312" s="4"/>
      <c r="F312" s="9"/>
      <c r="G312" s="9"/>
    </row>
    <row r="313" spans="4:7">
      <c r="D313" s="10"/>
      <c r="E313" s="4"/>
      <c r="F313" s="9"/>
      <c r="G313" s="9"/>
    </row>
    <row r="314" spans="4:7">
      <c r="D314" s="10"/>
      <c r="E314" s="4"/>
      <c r="F314" s="9"/>
      <c r="G314" s="9"/>
    </row>
    <row r="315" spans="4:7">
      <c r="D315" s="10"/>
      <c r="E315" s="4"/>
      <c r="F315" s="9"/>
      <c r="G315" s="9"/>
    </row>
    <row r="316" spans="4:7">
      <c r="D316" s="10"/>
      <c r="E316" s="4"/>
      <c r="F316" s="9"/>
      <c r="G316" s="9"/>
    </row>
    <row r="317" spans="4:7">
      <c r="D317" s="10"/>
      <c r="E317" s="4"/>
      <c r="F317" s="9"/>
      <c r="G317" s="9"/>
    </row>
    <row r="318" spans="4:7">
      <c r="D318" s="10"/>
      <c r="E318" s="4"/>
      <c r="F318" s="9"/>
      <c r="G318" s="9"/>
    </row>
    <row r="319" spans="4:7">
      <c r="D319" s="10"/>
      <c r="E319" s="4"/>
      <c r="F319" s="9"/>
      <c r="G319" s="9"/>
    </row>
    <row r="320" spans="4:7">
      <c r="D320" s="10"/>
      <c r="E320" s="4"/>
      <c r="F320" s="9"/>
      <c r="G320" s="9"/>
    </row>
    <row r="321" spans="4:7">
      <c r="D321" s="10"/>
      <c r="E321" s="4"/>
      <c r="F321" s="9"/>
      <c r="G321" s="9"/>
    </row>
    <row r="322" spans="4:7">
      <c r="D322" s="10"/>
      <c r="E322" s="4"/>
      <c r="F322" s="9"/>
      <c r="G322" s="9"/>
    </row>
    <row r="323" spans="4:7">
      <c r="D323" s="10"/>
      <c r="E323" s="4"/>
      <c r="F323" s="9"/>
      <c r="G323" s="9"/>
    </row>
    <row r="324" spans="4:7">
      <c r="D324" s="10"/>
      <c r="E324" s="4"/>
      <c r="F324" s="9"/>
      <c r="G324" s="9"/>
    </row>
    <row r="325" spans="4:7">
      <c r="D325" s="10"/>
      <c r="E325" s="4"/>
      <c r="F325" s="9"/>
      <c r="G325" s="9"/>
    </row>
    <row r="326" spans="4:7">
      <c r="D326" s="10"/>
      <c r="E326" s="4"/>
      <c r="F326" s="9"/>
      <c r="G326" s="9"/>
    </row>
    <row r="327" spans="4:7">
      <c r="D327" s="10"/>
      <c r="E327" s="4"/>
      <c r="F327" s="9"/>
      <c r="G327" s="9"/>
    </row>
    <row r="328" spans="4:7">
      <c r="D328" s="10"/>
      <c r="E328" s="4"/>
      <c r="F328" s="9"/>
      <c r="G328" s="9"/>
    </row>
    <row r="329" spans="4:7">
      <c r="D329" s="10"/>
      <c r="E329" s="4"/>
      <c r="F329" s="9"/>
      <c r="G329" s="9"/>
    </row>
    <row r="330" spans="4:7">
      <c r="D330" s="10"/>
      <c r="E330" s="4"/>
      <c r="F330" s="9"/>
      <c r="G330" s="9"/>
    </row>
    <row r="331" spans="4:7">
      <c r="D331" s="10"/>
      <c r="E331" s="4"/>
      <c r="F331" s="9"/>
      <c r="G331" s="9"/>
    </row>
    <row r="332" spans="4:7">
      <c r="D332" s="10"/>
      <c r="E332" s="4"/>
      <c r="F332" s="9"/>
      <c r="G332" s="9"/>
    </row>
    <row r="333" spans="4:7">
      <c r="D333" s="10"/>
      <c r="E333" s="4"/>
      <c r="F333" s="9"/>
      <c r="G333" s="9"/>
    </row>
    <row r="334" spans="4:7">
      <c r="D334" s="10"/>
      <c r="E334" s="4"/>
      <c r="F334" s="9"/>
      <c r="G334" s="9"/>
    </row>
    <row r="335" spans="4:7">
      <c r="D335" s="10"/>
      <c r="E335" s="4"/>
      <c r="F335" s="9"/>
      <c r="G335" s="9"/>
    </row>
    <row r="336" spans="4:7">
      <c r="D336" s="10"/>
      <c r="E336" s="4"/>
      <c r="F336" s="9"/>
      <c r="G336" s="9"/>
    </row>
    <row r="337" spans="4:7">
      <c r="D337" s="10"/>
      <c r="E337" s="4"/>
      <c r="F337" s="9"/>
      <c r="G337" s="9"/>
    </row>
    <row r="338" spans="4:7">
      <c r="D338" s="10"/>
      <c r="E338" s="4"/>
      <c r="F338" s="9"/>
      <c r="G338" s="9"/>
    </row>
    <row r="339" spans="4:7">
      <c r="D339" s="10"/>
      <c r="E339" s="4"/>
      <c r="F339" s="9"/>
      <c r="G339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O22" sqref="O22"/>
    </sheetView>
  </sheetViews>
  <sheetFormatPr defaultRowHeight="12.75"/>
  <sheetData>
    <row r="2" spans="2:16" ht="13.5" thickBot="1"/>
    <row r="3" spans="2:16">
      <c r="B3" s="19">
        <v>0.01</v>
      </c>
      <c r="C3" s="20"/>
      <c r="D3" s="21"/>
      <c r="F3" s="19">
        <v>0.1</v>
      </c>
      <c r="G3" s="20"/>
      <c r="H3" s="21"/>
      <c r="J3" s="19">
        <v>0.2</v>
      </c>
      <c r="K3" s="20"/>
      <c r="L3" s="21"/>
      <c r="N3" s="19">
        <v>0.3</v>
      </c>
      <c r="O3" s="20"/>
      <c r="P3" s="21"/>
    </row>
    <row r="4" spans="2:16">
      <c r="B4" s="22" t="s">
        <v>19</v>
      </c>
      <c r="C4" s="23" t="s">
        <v>33</v>
      </c>
      <c r="D4" s="24" t="s">
        <v>34</v>
      </c>
      <c r="F4" s="22" t="s">
        <v>19</v>
      </c>
      <c r="G4" s="23" t="s">
        <v>33</v>
      </c>
      <c r="H4" s="24" t="s">
        <v>34</v>
      </c>
      <c r="J4" s="22" t="s">
        <v>19</v>
      </c>
      <c r="K4" s="23" t="s">
        <v>33</v>
      </c>
      <c r="L4" s="24" t="s">
        <v>34</v>
      </c>
      <c r="N4" s="22" t="s">
        <v>19</v>
      </c>
      <c r="O4" s="23" t="s">
        <v>33</v>
      </c>
      <c r="P4" s="24" t="s">
        <v>34</v>
      </c>
    </row>
    <row r="5" spans="2:16">
      <c r="B5" s="22">
        <v>5</v>
      </c>
      <c r="C5" s="23">
        <v>800990</v>
      </c>
      <c r="D5" s="24">
        <f>C5/100</f>
        <v>8009.9</v>
      </c>
      <c r="F5" s="22">
        <v>5.4</v>
      </c>
      <c r="G5" s="23">
        <v>1190000</v>
      </c>
      <c r="H5" s="24">
        <f>G5/100</f>
        <v>11900</v>
      </c>
      <c r="J5" s="22">
        <v>4.8</v>
      </c>
      <c r="K5" s="23">
        <v>1690000</v>
      </c>
      <c r="L5" s="24">
        <f>K5/100</f>
        <v>16900</v>
      </c>
      <c r="N5" s="22">
        <v>5.4</v>
      </c>
      <c r="O5" s="23">
        <v>2810000</v>
      </c>
      <c r="P5" s="24">
        <f>O5/100</f>
        <v>28100</v>
      </c>
    </row>
    <row r="6" spans="2:16">
      <c r="B6" s="22">
        <v>2.2000000000000002</v>
      </c>
      <c r="C6" s="23">
        <v>1086900</v>
      </c>
      <c r="D6" s="24"/>
      <c r="F6" s="22">
        <v>7.8</v>
      </c>
      <c r="G6" s="23">
        <v>599990</v>
      </c>
      <c r="H6" s="24"/>
      <c r="J6" s="22">
        <v>3.3</v>
      </c>
      <c r="K6" s="23">
        <v>1278790</v>
      </c>
      <c r="L6" s="24"/>
      <c r="N6" s="22">
        <v>6.5</v>
      </c>
      <c r="O6" s="23">
        <v>2590000</v>
      </c>
      <c r="P6" s="24">
        <f t="shared" ref="P6:P7" si="0">O6/100</f>
        <v>25900</v>
      </c>
    </row>
    <row r="7" spans="2:16">
      <c r="B7" s="22">
        <v>2.2000000000000002</v>
      </c>
      <c r="C7" s="23">
        <v>1386900</v>
      </c>
      <c r="D7" s="24"/>
      <c r="F7" s="22">
        <v>9.9</v>
      </c>
      <c r="G7" s="23">
        <v>698790</v>
      </c>
      <c r="H7" s="24">
        <f t="shared" ref="H7:H9" si="1">G7/100</f>
        <v>6987.9</v>
      </c>
      <c r="J7" s="22">
        <v>3.8</v>
      </c>
      <c r="K7" s="23">
        <v>2078790</v>
      </c>
      <c r="L7" s="24">
        <f t="shared" ref="L7:L9" si="2">K7/100</f>
        <v>20787.900000000001</v>
      </c>
      <c r="N7" s="22">
        <v>3.9</v>
      </c>
      <c r="O7" s="23">
        <v>4890000</v>
      </c>
      <c r="P7" s="24">
        <f t="shared" si="0"/>
        <v>48900</v>
      </c>
    </row>
    <row r="8" spans="2:16">
      <c r="B8" s="22">
        <v>1.7</v>
      </c>
      <c r="C8" s="23">
        <v>999900</v>
      </c>
      <c r="D8" s="24">
        <f>C8/100</f>
        <v>9999</v>
      </c>
      <c r="F8" s="22">
        <v>3.6</v>
      </c>
      <c r="G8" s="23">
        <v>2098790</v>
      </c>
      <c r="H8" s="24">
        <f t="shared" si="1"/>
        <v>20987.9</v>
      </c>
      <c r="J8" s="22">
        <v>2.4</v>
      </c>
      <c r="K8" s="23">
        <v>2100000</v>
      </c>
      <c r="L8" s="24">
        <f t="shared" si="2"/>
        <v>21000</v>
      </c>
      <c r="N8" s="22">
        <v>8.1999999999999993</v>
      </c>
      <c r="O8" s="23">
        <v>990000</v>
      </c>
      <c r="P8" s="24"/>
    </row>
    <row r="9" spans="2:16">
      <c r="B9" s="22" t="s">
        <v>35</v>
      </c>
      <c r="C9" s="23"/>
      <c r="D9" s="24">
        <f>AVERAGE(D5:D8)</f>
        <v>9004.4500000000007</v>
      </c>
      <c r="F9" s="22">
        <v>6.8</v>
      </c>
      <c r="G9" s="23">
        <v>998790</v>
      </c>
      <c r="H9" s="24">
        <f t="shared" si="1"/>
        <v>9987.9</v>
      </c>
      <c r="J9" s="22">
        <v>2.4</v>
      </c>
      <c r="K9" s="23">
        <v>1390000</v>
      </c>
      <c r="L9" s="24">
        <f t="shared" si="2"/>
        <v>13900</v>
      </c>
      <c r="N9" s="22" t="s">
        <v>35</v>
      </c>
      <c r="O9" s="23"/>
      <c r="P9" s="24">
        <f>AVERAGE(P5:P8)</f>
        <v>34300</v>
      </c>
    </row>
    <row r="10" spans="2:16" ht="13.5" thickBot="1">
      <c r="B10" s="25" t="s">
        <v>36</v>
      </c>
      <c r="C10" s="26"/>
      <c r="D10" s="27">
        <f>STDEV(D5:D8)</f>
        <v>1406.5060984581514</v>
      </c>
      <c r="F10" s="22" t="s">
        <v>35</v>
      </c>
      <c r="G10" s="23"/>
      <c r="H10" s="24">
        <f>AVERAGE(H5:H9)</f>
        <v>12465.925000000001</v>
      </c>
      <c r="J10" s="22" t="s">
        <v>35</v>
      </c>
      <c r="K10" s="23"/>
      <c r="L10" s="24">
        <f>AVERAGE(L5:L9)</f>
        <v>18146.974999999999</v>
      </c>
      <c r="N10" s="25" t="s">
        <v>36</v>
      </c>
      <c r="O10" s="26"/>
      <c r="P10" s="27">
        <f>STDEV(P5:P8)</f>
        <v>12691.729590564086</v>
      </c>
    </row>
    <row r="11" spans="2:16" ht="13.5" thickBot="1">
      <c r="F11" s="25" t="s">
        <v>36</v>
      </c>
      <c r="G11" s="26"/>
      <c r="H11" s="27">
        <f>STDEV(H5:H9)</f>
        <v>6030.3038842029591</v>
      </c>
      <c r="J11" s="25" t="s">
        <v>36</v>
      </c>
      <c r="K11" s="26"/>
      <c r="L11" s="27">
        <f>STDEV(L5:L9)</f>
        <v>3401.2732815569898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Data</vt:lpstr>
      <vt:lpstr>analysis</vt:lpstr>
      <vt:lpstr>All results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Radwa Abou-Saleh El Moursi</dc:creator>
  <cp:lastModifiedBy>Radwa Abou-Saleh El Moursi</cp:lastModifiedBy>
  <dcterms:created xsi:type="dcterms:W3CDTF">2018-10-24T15:55:53Z</dcterms:created>
  <dcterms:modified xsi:type="dcterms:W3CDTF">2019-01-07T13:23:51Z</dcterms:modified>
</cp:coreProperties>
</file>