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ston testing\Strain rate study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19" i="1" l="1"/>
  <c r="CG19" i="1"/>
  <c r="CH19" i="1"/>
  <c r="CI19" i="1"/>
  <c r="CJ19" i="1"/>
  <c r="CK19" i="1"/>
  <c r="CL19" i="1"/>
  <c r="CF20" i="1"/>
  <c r="CG20" i="1"/>
  <c r="CH20" i="1"/>
  <c r="CI20" i="1"/>
  <c r="CJ20" i="1"/>
  <c r="CK20" i="1"/>
  <c r="CL20" i="1"/>
  <c r="CF21" i="1"/>
  <c r="CG21" i="1"/>
  <c r="CH21" i="1"/>
  <c r="CI21" i="1"/>
  <c r="CJ21" i="1"/>
  <c r="CK21" i="1"/>
  <c r="CL21" i="1"/>
  <c r="CF22" i="1"/>
  <c r="CG22" i="1"/>
  <c r="CH22" i="1"/>
  <c r="CI22" i="1"/>
  <c r="CJ22" i="1"/>
  <c r="CK22" i="1"/>
  <c r="CL22" i="1"/>
  <c r="CF23" i="1"/>
  <c r="CG23" i="1"/>
  <c r="CH23" i="1"/>
  <c r="CI23" i="1"/>
  <c r="CJ23" i="1"/>
  <c r="CK23" i="1"/>
  <c r="CL23" i="1"/>
  <c r="CF24" i="1"/>
  <c r="CG24" i="1"/>
  <c r="CH24" i="1"/>
  <c r="CI24" i="1"/>
  <c r="CJ24" i="1"/>
  <c r="CK24" i="1"/>
  <c r="CL24" i="1"/>
  <c r="CF25" i="1"/>
  <c r="CG25" i="1"/>
  <c r="CH25" i="1"/>
  <c r="CI25" i="1"/>
  <c r="CJ25" i="1"/>
  <c r="CK25" i="1"/>
  <c r="CL25" i="1"/>
  <c r="CF26" i="1"/>
  <c r="CG26" i="1"/>
  <c r="CH26" i="1"/>
  <c r="CI26" i="1"/>
  <c r="CJ26" i="1"/>
  <c r="CK26" i="1"/>
  <c r="CL26" i="1"/>
  <c r="CF27" i="1"/>
  <c r="CG27" i="1"/>
  <c r="CH27" i="1"/>
  <c r="CI27" i="1"/>
  <c r="CJ27" i="1"/>
  <c r="CK27" i="1"/>
  <c r="CL27" i="1"/>
  <c r="CF28" i="1"/>
  <c r="CG28" i="1"/>
  <c r="CH28" i="1"/>
  <c r="CI28" i="1"/>
  <c r="CJ28" i="1"/>
  <c r="CK28" i="1"/>
  <c r="CL28" i="1"/>
  <c r="CE20" i="1"/>
  <c r="CE21" i="1"/>
  <c r="CE22" i="1"/>
  <c r="CE23" i="1"/>
  <c r="CE24" i="1"/>
  <c r="CE25" i="1"/>
  <c r="CE26" i="1"/>
  <c r="CE27" i="1"/>
  <c r="CE28" i="1"/>
  <c r="CE19" i="1"/>
  <c r="CF4" i="1"/>
  <c r="CG4" i="1"/>
  <c r="CH4" i="1"/>
  <c r="CI4" i="1"/>
  <c r="CJ4" i="1"/>
  <c r="CK4" i="1"/>
  <c r="CL4" i="1"/>
  <c r="CF5" i="1"/>
  <c r="CG5" i="1"/>
  <c r="CH5" i="1"/>
  <c r="CI5" i="1"/>
  <c r="CJ5" i="1"/>
  <c r="CK5" i="1"/>
  <c r="CL5" i="1"/>
  <c r="CF6" i="1"/>
  <c r="CG6" i="1"/>
  <c r="CH6" i="1"/>
  <c r="CI6" i="1"/>
  <c r="CJ6" i="1"/>
  <c r="CK6" i="1"/>
  <c r="CL6" i="1"/>
  <c r="CF7" i="1"/>
  <c r="CG7" i="1"/>
  <c r="CH7" i="1"/>
  <c r="CI7" i="1"/>
  <c r="CJ7" i="1"/>
  <c r="CK7" i="1"/>
  <c r="CL7" i="1"/>
  <c r="CF8" i="1"/>
  <c r="CG8" i="1"/>
  <c r="CH8" i="1"/>
  <c r="CI8" i="1"/>
  <c r="CJ8" i="1"/>
  <c r="CK8" i="1"/>
  <c r="CL8" i="1"/>
  <c r="CF9" i="1"/>
  <c r="CG9" i="1"/>
  <c r="CH9" i="1"/>
  <c r="CI9" i="1"/>
  <c r="CJ9" i="1"/>
  <c r="CK9" i="1"/>
  <c r="CL9" i="1"/>
  <c r="CF10" i="1"/>
  <c r="CG10" i="1"/>
  <c r="CH10" i="1"/>
  <c r="CI10" i="1"/>
  <c r="CJ10" i="1"/>
  <c r="CK10" i="1"/>
  <c r="CL10" i="1"/>
  <c r="CF11" i="1"/>
  <c r="CG11" i="1"/>
  <c r="CH11" i="1"/>
  <c r="CI11" i="1"/>
  <c r="CJ11" i="1"/>
  <c r="CK11" i="1"/>
  <c r="CL11" i="1"/>
  <c r="CF12" i="1"/>
  <c r="CG12" i="1"/>
  <c r="CH12" i="1"/>
  <c r="CI12" i="1"/>
  <c r="CJ12" i="1"/>
  <c r="CK12" i="1"/>
  <c r="CL12" i="1"/>
  <c r="CF13" i="1"/>
  <c r="CG13" i="1"/>
  <c r="CH13" i="1"/>
  <c r="CI13" i="1"/>
  <c r="CJ13" i="1"/>
  <c r="CK13" i="1"/>
  <c r="CL13" i="1"/>
  <c r="CE5" i="1"/>
  <c r="CE6" i="1"/>
  <c r="CE7" i="1"/>
  <c r="CE8" i="1"/>
  <c r="CE9" i="1"/>
  <c r="CE10" i="1"/>
  <c r="CE11" i="1"/>
  <c r="CE12" i="1"/>
  <c r="CE13" i="1"/>
  <c r="CE4" i="1"/>
  <c r="BR28" i="1"/>
  <c r="CB28" i="1" s="1"/>
  <c r="BQ28" i="1"/>
  <c r="CA28" i="1" s="1"/>
  <c r="BP28" i="1"/>
  <c r="BZ28" i="1" s="1"/>
  <c r="BO28" i="1"/>
  <c r="BY28" i="1" s="1"/>
  <c r="BN28" i="1"/>
  <c r="BX28" i="1" s="1"/>
  <c r="BM28" i="1"/>
  <c r="BW28" i="1" s="1"/>
  <c r="BL28" i="1"/>
  <c r="BV28" i="1" s="1"/>
  <c r="BK28" i="1"/>
  <c r="BU28" i="1" s="1"/>
  <c r="BR27" i="1"/>
  <c r="CB27" i="1" s="1"/>
  <c r="BQ27" i="1"/>
  <c r="CA27" i="1" s="1"/>
  <c r="BP27" i="1"/>
  <c r="BZ27" i="1" s="1"/>
  <c r="BO27" i="1"/>
  <c r="BY27" i="1" s="1"/>
  <c r="BN27" i="1"/>
  <c r="BX27" i="1" s="1"/>
  <c r="BM27" i="1"/>
  <c r="BW27" i="1" s="1"/>
  <c r="BL27" i="1"/>
  <c r="BV27" i="1" s="1"/>
  <c r="BK27" i="1"/>
  <c r="BU27" i="1" s="1"/>
  <c r="BR26" i="1"/>
  <c r="CB26" i="1" s="1"/>
  <c r="BQ26" i="1"/>
  <c r="CA26" i="1" s="1"/>
  <c r="BP26" i="1"/>
  <c r="BZ26" i="1" s="1"/>
  <c r="BO26" i="1"/>
  <c r="BY26" i="1" s="1"/>
  <c r="BN26" i="1"/>
  <c r="BX26" i="1" s="1"/>
  <c r="BM26" i="1"/>
  <c r="BW26" i="1" s="1"/>
  <c r="BL26" i="1"/>
  <c r="BV26" i="1" s="1"/>
  <c r="BK26" i="1"/>
  <c r="BU26" i="1" s="1"/>
  <c r="BR25" i="1"/>
  <c r="CB25" i="1" s="1"/>
  <c r="BQ25" i="1"/>
  <c r="CA25" i="1" s="1"/>
  <c r="BP25" i="1"/>
  <c r="BZ25" i="1" s="1"/>
  <c r="BO25" i="1"/>
  <c r="BY25" i="1" s="1"/>
  <c r="BN25" i="1"/>
  <c r="BX25" i="1" s="1"/>
  <c r="BM25" i="1"/>
  <c r="BW25" i="1" s="1"/>
  <c r="BL25" i="1"/>
  <c r="BV25" i="1" s="1"/>
  <c r="BK25" i="1"/>
  <c r="BU25" i="1" s="1"/>
  <c r="BR24" i="1"/>
  <c r="CB24" i="1" s="1"/>
  <c r="BQ24" i="1"/>
  <c r="CA24" i="1" s="1"/>
  <c r="BP24" i="1"/>
  <c r="BZ24" i="1" s="1"/>
  <c r="BO24" i="1"/>
  <c r="BY24" i="1" s="1"/>
  <c r="BN24" i="1"/>
  <c r="BX24" i="1" s="1"/>
  <c r="BM24" i="1"/>
  <c r="BW24" i="1" s="1"/>
  <c r="BL24" i="1"/>
  <c r="BV24" i="1" s="1"/>
  <c r="BK24" i="1"/>
  <c r="BU24" i="1" s="1"/>
  <c r="BR23" i="1"/>
  <c r="CB23" i="1" s="1"/>
  <c r="BQ23" i="1"/>
  <c r="CA23" i="1" s="1"/>
  <c r="BP23" i="1"/>
  <c r="BZ23" i="1" s="1"/>
  <c r="BO23" i="1"/>
  <c r="BY23" i="1" s="1"/>
  <c r="BN23" i="1"/>
  <c r="BX23" i="1" s="1"/>
  <c r="BM23" i="1"/>
  <c r="BW23" i="1" s="1"/>
  <c r="BL23" i="1"/>
  <c r="BV23" i="1" s="1"/>
  <c r="BK23" i="1"/>
  <c r="BU23" i="1" s="1"/>
  <c r="BR22" i="1"/>
  <c r="CB22" i="1" s="1"/>
  <c r="BQ22" i="1"/>
  <c r="CA22" i="1" s="1"/>
  <c r="BP22" i="1"/>
  <c r="BZ22" i="1" s="1"/>
  <c r="BO22" i="1"/>
  <c r="BY22" i="1" s="1"/>
  <c r="BN22" i="1"/>
  <c r="BX22" i="1" s="1"/>
  <c r="BM22" i="1"/>
  <c r="BW22" i="1" s="1"/>
  <c r="BL22" i="1"/>
  <c r="BV22" i="1" s="1"/>
  <c r="BK22" i="1"/>
  <c r="BU22" i="1" s="1"/>
  <c r="BR21" i="1"/>
  <c r="CB21" i="1" s="1"/>
  <c r="BQ21" i="1"/>
  <c r="CA21" i="1" s="1"/>
  <c r="BP21" i="1"/>
  <c r="BZ21" i="1" s="1"/>
  <c r="BO21" i="1"/>
  <c r="BY21" i="1" s="1"/>
  <c r="BN21" i="1"/>
  <c r="BX21" i="1" s="1"/>
  <c r="BM21" i="1"/>
  <c r="BW21" i="1" s="1"/>
  <c r="BL21" i="1"/>
  <c r="BV21" i="1" s="1"/>
  <c r="BK21" i="1"/>
  <c r="BU21" i="1" s="1"/>
  <c r="BR20" i="1"/>
  <c r="CB20" i="1" s="1"/>
  <c r="BQ20" i="1"/>
  <c r="CA20" i="1" s="1"/>
  <c r="BP20" i="1"/>
  <c r="BZ20" i="1" s="1"/>
  <c r="BO20" i="1"/>
  <c r="BY20" i="1" s="1"/>
  <c r="BN20" i="1"/>
  <c r="BX20" i="1" s="1"/>
  <c r="BM20" i="1"/>
  <c r="BW20" i="1" s="1"/>
  <c r="BL20" i="1"/>
  <c r="BV20" i="1" s="1"/>
  <c r="BK20" i="1"/>
  <c r="BU20" i="1" s="1"/>
  <c r="BR19" i="1"/>
  <c r="CB19" i="1" s="1"/>
  <c r="BQ19" i="1"/>
  <c r="CA19" i="1" s="1"/>
  <c r="BP19" i="1"/>
  <c r="BZ19" i="1" s="1"/>
  <c r="BO19" i="1"/>
  <c r="BY19" i="1" s="1"/>
  <c r="BN19" i="1"/>
  <c r="BX19" i="1" s="1"/>
  <c r="BM19" i="1"/>
  <c r="BW19" i="1" s="1"/>
  <c r="BL19" i="1"/>
  <c r="BV19" i="1" s="1"/>
  <c r="BK19" i="1"/>
  <c r="BU19" i="1" s="1"/>
  <c r="BV4" i="1"/>
  <c r="BW4" i="1"/>
  <c r="BX4" i="1"/>
  <c r="BY4" i="1"/>
  <c r="BZ4" i="1"/>
  <c r="CA4" i="1"/>
  <c r="CB4" i="1"/>
  <c r="BV5" i="1"/>
  <c r="BW5" i="1"/>
  <c r="BX5" i="1"/>
  <c r="BY5" i="1"/>
  <c r="BZ5" i="1"/>
  <c r="CA5" i="1"/>
  <c r="CB5" i="1"/>
  <c r="BV6" i="1"/>
  <c r="BW6" i="1"/>
  <c r="BX6" i="1"/>
  <c r="BY6" i="1"/>
  <c r="BZ6" i="1"/>
  <c r="CA6" i="1"/>
  <c r="CB6" i="1"/>
  <c r="BV7" i="1"/>
  <c r="BW7" i="1"/>
  <c r="BX7" i="1"/>
  <c r="BY7" i="1"/>
  <c r="BZ7" i="1"/>
  <c r="CA7" i="1"/>
  <c r="CB7" i="1"/>
  <c r="BW8" i="1"/>
  <c r="BX8" i="1"/>
  <c r="BY8" i="1"/>
  <c r="BV9" i="1"/>
  <c r="BW9" i="1"/>
  <c r="BX9" i="1"/>
  <c r="BY9" i="1"/>
  <c r="BZ9" i="1"/>
  <c r="CA9" i="1"/>
  <c r="CB9" i="1"/>
  <c r="BV10" i="1"/>
  <c r="BW10" i="1"/>
  <c r="BX10" i="1"/>
  <c r="BY10" i="1"/>
  <c r="BZ10" i="1"/>
  <c r="CA10" i="1"/>
  <c r="CB10" i="1"/>
  <c r="BV11" i="1"/>
  <c r="BW11" i="1"/>
  <c r="BX11" i="1"/>
  <c r="BY11" i="1"/>
  <c r="BZ11" i="1"/>
  <c r="CA11" i="1"/>
  <c r="CB11" i="1"/>
  <c r="BV12" i="1"/>
  <c r="BW12" i="1"/>
  <c r="BX12" i="1"/>
  <c r="BY12" i="1"/>
  <c r="BZ12" i="1"/>
  <c r="CA12" i="1"/>
  <c r="CB12" i="1"/>
  <c r="BV13" i="1"/>
  <c r="BW13" i="1"/>
  <c r="BX13" i="1"/>
  <c r="BY13" i="1"/>
  <c r="BZ13" i="1"/>
  <c r="CA13" i="1"/>
  <c r="CB13" i="1"/>
  <c r="BU5" i="1"/>
  <c r="BU6" i="1"/>
  <c r="BU7" i="1"/>
  <c r="BU9" i="1"/>
  <c r="BU10" i="1"/>
  <c r="BU11" i="1"/>
  <c r="BU12" i="1"/>
  <c r="BU13" i="1"/>
  <c r="BU4" i="1"/>
  <c r="BM5" i="1"/>
  <c r="BL4" i="1"/>
  <c r="BM4" i="1"/>
  <c r="BN4" i="1"/>
  <c r="BO4" i="1"/>
  <c r="BP4" i="1"/>
  <c r="BQ4" i="1"/>
  <c r="BR4" i="1"/>
  <c r="BL5" i="1"/>
  <c r="BN5" i="1"/>
  <c r="BO5" i="1"/>
  <c r="BP5" i="1"/>
  <c r="BQ5" i="1"/>
  <c r="BR5" i="1"/>
  <c r="BL6" i="1"/>
  <c r="BM6" i="1"/>
  <c r="BN6" i="1"/>
  <c r="BO6" i="1"/>
  <c r="BP6" i="1"/>
  <c r="BQ6" i="1"/>
  <c r="BR6" i="1"/>
  <c r="BL7" i="1"/>
  <c r="BM7" i="1"/>
  <c r="BN7" i="1"/>
  <c r="BO7" i="1"/>
  <c r="BP7" i="1"/>
  <c r="BQ7" i="1"/>
  <c r="BR7" i="1"/>
  <c r="BL8" i="1"/>
  <c r="BV8" i="1" s="1"/>
  <c r="BM8" i="1"/>
  <c r="BN8" i="1"/>
  <c r="BO8" i="1"/>
  <c r="BP8" i="1"/>
  <c r="BZ8" i="1" s="1"/>
  <c r="BQ8" i="1"/>
  <c r="CA8" i="1" s="1"/>
  <c r="BR8" i="1"/>
  <c r="CB8" i="1" s="1"/>
  <c r="BL9" i="1"/>
  <c r="BM9" i="1"/>
  <c r="BN9" i="1"/>
  <c r="BO9" i="1"/>
  <c r="BP9" i="1"/>
  <c r="BQ9" i="1"/>
  <c r="BR9" i="1"/>
  <c r="BL10" i="1"/>
  <c r="BM10" i="1"/>
  <c r="BN10" i="1"/>
  <c r="BO10" i="1"/>
  <c r="BP10" i="1"/>
  <c r="BQ10" i="1"/>
  <c r="BR10" i="1"/>
  <c r="BL11" i="1"/>
  <c r="BM11" i="1"/>
  <c r="BN11" i="1"/>
  <c r="BO11" i="1"/>
  <c r="BP11" i="1"/>
  <c r="BQ11" i="1"/>
  <c r="BR11" i="1"/>
  <c r="BL12" i="1"/>
  <c r="BM12" i="1"/>
  <c r="BN12" i="1"/>
  <c r="BO12" i="1"/>
  <c r="BP12" i="1"/>
  <c r="BQ12" i="1"/>
  <c r="BR12" i="1"/>
  <c r="BL13" i="1"/>
  <c r="BM13" i="1"/>
  <c r="BN13" i="1"/>
  <c r="BO13" i="1"/>
  <c r="BP13" i="1"/>
  <c r="BQ13" i="1"/>
  <c r="BR13" i="1"/>
  <c r="BK5" i="1"/>
  <c r="BK6" i="1"/>
  <c r="BK7" i="1"/>
  <c r="BK8" i="1"/>
  <c r="BU8" i="1" s="1"/>
  <c r="BK9" i="1"/>
  <c r="BK10" i="1"/>
  <c r="BK11" i="1"/>
  <c r="BK12" i="1"/>
  <c r="BK13" i="1"/>
  <c r="BK4" i="1"/>
</calcChain>
</file>

<file path=xl/sharedStrings.xml><?xml version="1.0" encoding="utf-8"?>
<sst xmlns="http://schemas.openxmlformats.org/spreadsheetml/2006/main" count="182" uniqueCount="20">
  <si>
    <t>Frequency</t>
  </si>
  <si>
    <t>Loss Angle (deg)</t>
  </si>
  <si>
    <t>Tan delta</t>
  </si>
  <si>
    <t>Dynamic Damping Coefficient (s)</t>
  </si>
  <si>
    <t>E* (MPa)</t>
  </si>
  <si>
    <t>E' (MPa)</t>
  </si>
  <si>
    <t>E'' (MPa)</t>
  </si>
  <si>
    <t>Energy (J)</t>
  </si>
  <si>
    <t>Energy Loss (J/cm³)</t>
  </si>
  <si>
    <t>Specimen 1</t>
  </si>
  <si>
    <t>NATIVE</t>
  </si>
  <si>
    <t>Specimen 2</t>
  </si>
  <si>
    <t>Specimen 3</t>
  </si>
  <si>
    <t>Specimen 4</t>
  </si>
  <si>
    <t>Specimen 5</t>
  </si>
  <si>
    <t>Specimen 6</t>
  </si>
  <si>
    <t>St Dev</t>
  </si>
  <si>
    <t>95% CI</t>
  </si>
  <si>
    <t>DECELL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</si>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</sst>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Native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Sheet1!$BX$4:$BX$13</c:f>
                <c:numCache>
                  <c:formatCode>General</c:formatCode>
                  <c:ptCount val="10"/>
                  <c:pt idx="0">
                    <c:v>33.541868365141909</c:v>
                  </c:pt>
                  <c:pt idx="1">
                    <c:v>35.282210365559486</c:v>
                  </c:pt>
                  <c:pt idx="2">
                    <c:v>33.327302816805258</c:v>
                  </c:pt>
                  <c:pt idx="3">
                    <c:v>33.71952298718351</c:v>
                  </c:pt>
                  <c:pt idx="4">
                    <c:v>33.895896442466025</c:v>
                  </c:pt>
                  <c:pt idx="5">
                    <c:v>34.19554615851257</c:v>
                  </c:pt>
                  <c:pt idx="6">
                    <c:v>34.489384115552248</c:v>
                  </c:pt>
                  <c:pt idx="7">
                    <c:v>34.989594767091731</c:v>
                  </c:pt>
                  <c:pt idx="8">
                    <c:v>35.241109464580504</c:v>
                  </c:pt>
                  <c:pt idx="9">
                    <c:v>34.990418504296493</c:v>
                  </c:pt>
                </c:numCache>
              </c:numRef>
            </c:plus>
            <c:minus>
              <c:numRef>
                <c:f>Sheet1!$BX$4:$BX$13</c:f>
                <c:numCache>
                  <c:formatCode>General</c:formatCode>
                  <c:ptCount val="10"/>
                  <c:pt idx="0">
                    <c:v>33.541868365141909</c:v>
                  </c:pt>
                  <c:pt idx="1">
                    <c:v>35.282210365559486</c:v>
                  </c:pt>
                  <c:pt idx="2">
                    <c:v>33.327302816805258</c:v>
                  </c:pt>
                  <c:pt idx="3">
                    <c:v>33.71952298718351</c:v>
                  </c:pt>
                  <c:pt idx="4">
                    <c:v>33.895896442466025</c:v>
                  </c:pt>
                  <c:pt idx="5">
                    <c:v>34.19554615851257</c:v>
                  </c:pt>
                  <c:pt idx="6">
                    <c:v>34.489384115552248</c:v>
                  </c:pt>
                  <c:pt idx="7">
                    <c:v>34.989594767091731</c:v>
                  </c:pt>
                  <c:pt idx="8">
                    <c:v>35.241109464580504</c:v>
                  </c:pt>
                  <c:pt idx="9">
                    <c:v>34.990418504296493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Sheet1!$CD$4:$CD$13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Sheet1!$CH$4:$CH$13</c:f>
              <c:numCache>
                <c:formatCode>General</c:formatCode>
                <c:ptCount val="10"/>
                <c:pt idx="0">
                  <c:v>244.06331665625217</c:v>
                </c:pt>
                <c:pt idx="1">
                  <c:v>256.74813157484334</c:v>
                </c:pt>
                <c:pt idx="2">
                  <c:v>266.78212447098082</c:v>
                </c:pt>
                <c:pt idx="3">
                  <c:v>274.19383440191666</c:v>
                </c:pt>
                <c:pt idx="4">
                  <c:v>277.94628784752018</c:v>
                </c:pt>
                <c:pt idx="5">
                  <c:v>281.01538955498114</c:v>
                </c:pt>
                <c:pt idx="6">
                  <c:v>282.91734562044184</c:v>
                </c:pt>
                <c:pt idx="7">
                  <c:v>284.68029761527367</c:v>
                </c:pt>
                <c:pt idx="8">
                  <c:v>285.82782012858911</c:v>
                </c:pt>
                <c:pt idx="9">
                  <c:v>287.22501109995352</c:v>
                </c:pt>
              </c:numCache>
            </c:numRef>
          </c:yVal>
          <c:smooth val="1"/>
        </c:ser>
        <c:ser>
          <c:idx val="1"/>
          <c:order val="1"/>
          <c:tx>
            <c:v>DC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Sheet1!$BX$19:$BX$28</c:f>
                <c:numCache>
                  <c:formatCode>General</c:formatCode>
                  <c:ptCount val="10"/>
                  <c:pt idx="0">
                    <c:v>17.232465400376221</c:v>
                  </c:pt>
                  <c:pt idx="1">
                    <c:v>17.397832007241629</c:v>
                  </c:pt>
                  <c:pt idx="2">
                    <c:v>17.930678773180333</c:v>
                  </c:pt>
                  <c:pt idx="3">
                    <c:v>18.816413980667448</c:v>
                  </c:pt>
                  <c:pt idx="4">
                    <c:v>19.090438750158928</c:v>
                  </c:pt>
                  <c:pt idx="5">
                    <c:v>19.212816904336332</c:v>
                  </c:pt>
                  <c:pt idx="6">
                    <c:v>19.375267696598524</c:v>
                  </c:pt>
                  <c:pt idx="7">
                    <c:v>19.680026088579179</c:v>
                  </c:pt>
                  <c:pt idx="8">
                    <c:v>19.730539960633305</c:v>
                  </c:pt>
                  <c:pt idx="9">
                    <c:v>19.691732582325169</c:v>
                  </c:pt>
                </c:numCache>
              </c:numRef>
            </c:plus>
            <c:minus>
              <c:numRef>
                <c:f>Sheet1!$BX$19:$BX$28</c:f>
                <c:numCache>
                  <c:formatCode>General</c:formatCode>
                  <c:ptCount val="10"/>
                  <c:pt idx="0">
                    <c:v>17.232465400376221</c:v>
                  </c:pt>
                  <c:pt idx="1">
                    <c:v>17.397832007241629</c:v>
                  </c:pt>
                  <c:pt idx="2">
                    <c:v>17.930678773180333</c:v>
                  </c:pt>
                  <c:pt idx="3">
                    <c:v>18.816413980667448</c:v>
                  </c:pt>
                  <c:pt idx="4">
                    <c:v>19.090438750158928</c:v>
                  </c:pt>
                  <c:pt idx="5">
                    <c:v>19.212816904336332</c:v>
                  </c:pt>
                  <c:pt idx="6">
                    <c:v>19.375267696598524</c:v>
                  </c:pt>
                  <c:pt idx="7">
                    <c:v>19.680026088579179</c:v>
                  </c:pt>
                  <c:pt idx="8">
                    <c:v>19.730539960633305</c:v>
                  </c:pt>
                  <c:pt idx="9">
                    <c:v>19.691732582325169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Sheet1!$CD$19:$CD$28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Sheet1!$CH$19:$CH$28</c:f>
              <c:numCache>
                <c:formatCode>General</c:formatCode>
                <c:ptCount val="10"/>
                <c:pt idx="0">
                  <c:v>126.90789250898438</c:v>
                </c:pt>
                <c:pt idx="1">
                  <c:v>132.93178332526168</c:v>
                </c:pt>
                <c:pt idx="2">
                  <c:v>136.93599030562166</c:v>
                </c:pt>
                <c:pt idx="3">
                  <c:v>141.14263151770282</c:v>
                </c:pt>
                <c:pt idx="4">
                  <c:v>143.47400778834864</c:v>
                </c:pt>
                <c:pt idx="5">
                  <c:v>144.98720374113398</c:v>
                </c:pt>
                <c:pt idx="6">
                  <c:v>146.13263949375502</c:v>
                </c:pt>
                <c:pt idx="7">
                  <c:v>146.85596704264816</c:v>
                </c:pt>
                <c:pt idx="8">
                  <c:v>147.34098599182667</c:v>
                </c:pt>
                <c:pt idx="9">
                  <c:v>147.83205479686433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87376"/>
        <c:axId val="179466224"/>
      </c:scatterChart>
      <c:valAx>
        <c:axId val="17948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66224"/>
        <c:crosses val="autoZero"/>
        <c:crossBetween val="midCat"/>
      </c:valAx>
      <c:valAx>
        <c:axId val="179466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1">
                    <a:solidFill>
                      <a:sysClr val="windowText" lastClr="000000"/>
                    </a:solidFill>
                  </a:rPr>
                  <a:t>E*</a:t>
                </a:r>
                <a:r>
                  <a:rPr lang="en-US" sz="1200" b="1">
                    <a:solidFill>
                      <a:sysClr val="windowText" lastClr="000000"/>
                    </a:solidFill>
                  </a:rPr>
                  <a:t> [MPa]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87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Native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Sheet1!$BY$4:$BY$13</c:f>
                <c:numCache>
                  <c:formatCode>General</c:formatCode>
                  <c:ptCount val="10"/>
                  <c:pt idx="0">
                    <c:v>33.478449721894933</c:v>
                  </c:pt>
                  <c:pt idx="1">
                    <c:v>35.223092067033988</c:v>
                  </c:pt>
                  <c:pt idx="2">
                    <c:v>33.260691892854538</c:v>
                  </c:pt>
                  <c:pt idx="3">
                    <c:v>33.664176815600285</c:v>
                  </c:pt>
                  <c:pt idx="4">
                    <c:v>33.854724821193102</c:v>
                  </c:pt>
                  <c:pt idx="5">
                    <c:v>34.150259464440062</c:v>
                  </c:pt>
                  <c:pt idx="6">
                    <c:v>34.460657650742988</c:v>
                  </c:pt>
                  <c:pt idx="7">
                    <c:v>34.947125865069189</c:v>
                  </c:pt>
                  <c:pt idx="8">
                    <c:v>35.216553450561122</c:v>
                  </c:pt>
                  <c:pt idx="9">
                    <c:v>34.958316028405896</c:v>
                  </c:pt>
                </c:numCache>
              </c:numRef>
            </c:plus>
            <c:minus>
              <c:numRef>
                <c:f>Sheet1!$BY$4:$BY$13</c:f>
                <c:numCache>
                  <c:formatCode>General</c:formatCode>
                  <c:ptCount val="10"/>
                  <c:pt idx="0">
                    <c:v>33.478449721894933</c:v>
                  </c:pt>
                  <c:pt idx="1">
                    <c:v>35.223092067033988</c:v>
                  </c:pt>
                  <c:pt idx="2">
                    <c:v>33.260691892854538</c:v>
                  </c:pt>
                  <c:pt idx="3">
                    <c:v>33.664176815600285</c:v>
                  </c:pt>
                  <c:pt idx="4">
                    <c:v>33.854724821193102</c:v>
                  </c:pt>
                  <c:pt idx="5">
                    <c:v>34.150259464440062</c:v>
                  </c:pt>
                  <c:pt idx="6">
                    <c:v>34.460657650742988</c:v>
                  </c:pt>
                  <c:pt idx="7">
                    <c:v>34.947125865069189</c:v>
                  </c:pt>
                  <c:pt idx="8">
                    <c:v>35.216553450561122</c:v>
                  </c:pt>
                  <c:pt idx="9">
                    <c:v>34.958316028405896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Sheet1!$CD$4:$CD$13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Sheet1!$CI$4:$CI$13</c:f>
              <c:numCache>
                <c:formatCode>General</c:formatCode>
                <c:ptCount val="10"/>
                <c:pt idx="0">
                  <c:v>243.16150472546019</c:v>
                </c:pt>
                <c:pt idx="1">
                  <c:v>256.17256681035968</c:v>
                </c:pt>
                <c:pt idx="2">
                  <c:v>266.25432712876449</c:v>
                </c:pt>
                <c:pt idx="3">
                  <c:v>273.70594350970481</c:v>
                </c:pt>
                <c:pt idx="4">
                  <c:v>277.47471616465566</c:v>
                </c:pt>
                <c:pt idx="5">
                  <c:v>280.560758009859</c:v>
                </c:pt>
                <c:pt idx="6">
                  <c:v>282.46960389103413</c:v>
                </c:pt>
                <c:pt idx="7">
                  <c:v>284.22541112347182</c:v>
                </c:pt>
                <c:pt idx="8">
                  <c:v>285.37394097239331</c:v>
                </c:pt>
                <c:pt idx="9">
                  <c:v>286.77938632318802</c:v>
                </c:pt>
              </c:numCache>
            </c:numRef>
          </c:yVal>
          <c:smooth val="1"/>
        </c:ser>
        <c:ser>
          <c:idx val="1"/>
          <c:order val="1"/>
          <c:tx>
            <c:v>DC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Sheet1!$BY$19:$BY$28</c:f>
                <c:numCache>
                  <c:formatCode>General</c:formatCode>
                  <c:ptCount val="10"/>
                  <c:pt idx="0">
                    <c:v>17.244170667304857</c:v>
                  </c:pt>
                  <c:pt idx="1">
                    <c:v>17.396492696118614</c:v>
                  </c:pt>
                  <c:pt idx="2">
                    <c:v>17.924897653229259</c:v>
                  </c:pt>
                  <c:pt idx="3">
                    <c:v>18.805715206562411</c:v>
                  </c:pt>
                  <c:pt idx="4">
                    <c:v>19.074716535436345</c:v>
                  </c:pt>
                  <c:pt idx="5">
                    <c:v>19.199666199466996</c:v>
                  </c:pt>
                  <c:pt idx="6">
                    <c:v>19.360413380416485</c:v>
                  </c:pt>
                  <c:pt idx="7">
                    <c:v>19.662374606801549</c:v>
                  </c:pt>
                  <c:pt idx="8">
                    <c:v>19.717840689007559</c:v>
                  </c:pt>
                  <c:pt idx="9">
                    <c:v>19.679523259198902</c:v>
                  </c:pt>
                </c:numCache>
              </c:numRef>
            </c:plus>
            <c:minus>
              <c:numRef>
                <c:f>Sheet1!$BY$19:$BY$28</c:f>
                <c:numCache>
                  <c:formatCode>General</c:formatCode>
                  <c:ptCount val="10"/>
                  <c:pt idx="0">
                    <c:v>17.244170667304857</c:v>
                  </c:pt>
                  <c:pt idx="1">
                    <c:v>17.396492696118614</c:v>
                  </c:pt>
                  <c:pt idx="2">
                    <c:v>17.924897653229259</c:v>
                  </c:pt>
                  <c:pt idx="3">
                    <c:v>18.805715206562411</c:v>
                  </c:pt>
                  <c:pt idx="4">
                    <c:v>19.074716535436345</c:v>
                  </c:pt>
                  <c:pt idx="5">
                    <c:v>19.199666199466996</c:v>
                  </c:pt>
                  <c:pt idx="6">
                    <c:v>19.360413380416485</c:v>
                  </c:pt>
                  <c:pt idx="7">
                    <c:v>19.662374606801549</c:v>
                  </c:pt>
                  <c:pt idx="8">
                    <c:v>19.717840689007559</c:v>
                  </c:pt>
                  <c:pt idx="9">
                    <c:v>19.679523259198902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Sheet1!$CD$19:$CD$28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Sheet1!$CI$19:$CI$28</c:f>
              <c:numCache>
                <c:formatCode>General</c:formatCode>
                <c:ptCount val="10"/>
                <c:pt idx="0">
                  <c:v>126.57644196794713</c:v>
                </c:pt>
                <c:pt idx="1">
                  <c:v>132.67295711651036</c:v>
                </c:pt>
                <c:pt idx="2">
                  <c:v>136.69483125053918</c:v>
                </c:pt>
                <c:pt idx="3">
                  <c:v>140.90236920326799</c:v>
                </c:pt>
                <c:pt idx="4">
                  <c:v>143.23417144411982</c:v>
                </c:pt>
                <c:pt idx="5">
                  <c:v>144.74547048594133</c:v>
                </c:pt>
                <c:pt idx="6">
                  <c:v>145.89292152952584</c:v>
                </c:pt>
                <c:pt idx="7">
                  <c:v>146.60573281111417</c:v>
                </c:pt>
                <c:pt idx="8">
                  <c:v>147.09310658877084</c:v>
                </c:pt>
                <c:pt idx="9">
                  <c:v>147.58731369316951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681880"/>
        <c:axId val="179689432"/>
      </c:scatterChart>
      <c:valAx>
        <c:axId val="17968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89432"/>
        <c:crosses val="autoZero"/>
        <c:crossBetween val="midCat"/>
      </c:valAx>
      <c:valAx>
        <c:axId val="179689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1">
                    <a:solidFill>
                      <a:sysClr val="windowText" lastClr="000000"/>
                    </a:solidFill>
                  </a:rPr>
                  <a:t>E'</a:t>
                </a:r>
                <a:r>
                  <a:rPr lang="en-US" sz="1200" b="1">
                    <a:solidFill>
                      <a:sysClr val="windowText" lastClr="000000"/>
                    </a:solidFill>
                  </a:rPr>
                  <a:t> [MPa]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81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Native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Sheet1!$BV$4:$BV$13</c:f>
                <c:numCache>
                  <c:formatCode>General</c:formatCode>
                  <c:ptCount val="10"/>
                  <c:pt idx="0">
                    <c:v>1.0786811560734931E-2</c:v>
                  </c:pt>
                  <c:pt idx="1">
                    <c:v>8.9973650303197695E-3</c:v>
                  </c:pt>
                  <c:pt idx="2">
                    <c:v>8.1676994604711044E-3</c:v>
                  </c:pt>
                  <c:pt idx="3">
                    <c:v>7.3806628994722645E-3</c:v>
                  </c:pt>
                  <c:pt idx="4">
                    <c:v>7.343693345128066E-3</c:v>
                  </c:pt>
                  <c:pt idx="5">
                    <c:v>7.0936930139942804E-3</c:v>
                  </c:pt>
                  <c:pt idx="6">
                    <c:v>7.6221153676939478E-3</c:v>
                  </c:pt>
                  <c:pt idx="7">
                    <c:v>6.6861682977894339E-3</c:v>
                  </c:pt>
                  <c:pt idx="8">
                    <c:v>6.7437477570131124E-3</c:v>
                  </c:pt>
                  <c:pt idx="9">
                    <c:v>6.6478529342427735E-3</c:v>
                  </c:pt>
                </c:numCache>
              </c:numRef>
            </c:plus>
            <c:minus>
              <c:numRef>
                <c:f>Sheet1!$BV$4:$BV$13</c:f>
                <c:numCache>
                  <c:formatCode>General</c:formatCode>
                  <c:ptCount val="10"/>
                  <c:pt idx="0">
                    <c:v>1.0786811560734931E-2</c:v>
                  </c:pt>
                  <c:pt idx="1">
                    <c:v>8.9973650303197695E-3</c:v>
                  </c:pt>
                  <c:pt idx="2">
                    <c:v>8.1676994604711044E-3</c:v>
                  </c:pt>
                  <c:pt idx="3">
                    <c:v>7.3806628994722645E-3</c:v>
                  </c:pt>
                  <c:pt idx="4">
                    <c:v>7.343693345128066E-3</c:v>
                  </c:pt>
                  <c:pt idx="5">
                    <c:v>7.0936930139942804E-3</c:v>
                  </c:pt>
                  <c:pt idx="6">
                    <c:v>7.6221153676939478E-3</c:v>
                  </c:pt>
                  <c:pt idx="7">
                    <c:v>6.6861682977894339E-3</c:v>
                  </c:pt>
                  <c:pt idx="8">
                    <c:v>6.7437477570131124E-3</c:v>
                  </c:pt>
                  <c:pt idx="9">
                    <c:v>6.6478529342427735E-3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Sheet1!$CD$4:$CD$13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Sheet1!$CF$4:$CF$13</c:f>
              <c:numCache>
                <c:formatCode>General</c:formatCode>
                <c:ptCount val="10"/>
                <c:pt idx="0">
                  <c:v>8.5967854927858314E-2</c:v>
                </c:pt>
                <c:pt idx="1">
                  <c:v>6.6666739964766838E-2</c:v>
                </c:pt>
                <c:pt idx="2">
                  <c:v>6.2531214685657352E-2</c:v>
                </c:pt>
                <c:pt idx="3">
                  <c:v>5.9367798047158367E-2</c:v>
                </c:pt>
                <c:pt idx="4">
                  <c:v>5.8020745100841729E-2</c:v>
                </c:pt>
                <c:pt idx="5">
                  <c:v>5.6633039262261646E-2</c:v>
                </c:pt>
                <c:pt idx="6">
                  <c:v>5.6045858053688467E-2</c:v>
                </c:pt>
                <c:pt idx="7">
                  <c:v>5.6336720479643138E-2</c:v>
                </c:pt>
                <c:pt idx="8">
                  <c:v>5.6261312432025555E-2</c:v>
                </c:pt>
                <c:pt idx="9">
                  <c:v>5.5563681985746911E-2</c:v>
                </c:pt>
              </c:numCache>
            </c:numRef>
          </c:yVal>
          <c:smooth val="1"/>
        </c:ser>
        <c:ser>
          <c:idx val="1"/>
          <c:order val="1"/>
          <c:tx>
            <c:v>DC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Ref>
                <c:f>Sheet1!$BV$19:$BV$28</c:f>
                <c:numCache>
                  <c:formatCode>General</c:formatCode>
                  <c:ptCount val="10"/>
                  <c:pt idx="0">
                    <c:v>1.0610684232571799E-2</c:v>
                  </c:pt>
                  <c:pt idx="1">
                    <c:v>5.9784367211218907E-3</c:v>
                  </c:pt>
                  <c:pt idx="2">
                    <c:v>5.1452501075797182E-3</c:v>
                  </c:pt>
                  <c:pt idx="3">
                    <c:v>4.4902220046620905E-3</c:v>
                  </c:pt>
                  <c:pt idx="4">
                    <c:v>3.4519223911388054E-3</c:v>
                  </c:pt>
                  <c:pt idx="5">
                    <c:v>4.1484738558742306E-3</c:v>
                  </c:pt>
                  <c:pt idx="6">
                    <c:v>4.0312208420151367E-3</c:v>
                  </c:pt>
                  <c:pt idx="7">
                    <c:v>4.0985133840589338E-3</c:v>
                  </c:pt>
                  <c:pt idx="8">
                    <c:v>4.6509909410914286E-3</c:v>
                  </c:pt>
                  <c:pt idx="9">
                    <c:v>4.2518782895266134E-3</c:v>
                  </c:pt>
                </c:numCache>
              </c:numRef>
            </c:plus>
            <c:minus>
              <c:numRef>
                <c:f>Sheet1!$BV$19:$BV$28</c:f>
                <c:numCache>
                  <c:formatCode>General</c:formatCode>
                  <c:ptCount val="10"/>
                  <c:pt idx="0">
                    <c:v>1.0610684232571799E-2</c:v>
                  </c:pt>
                  <c:pt idx="1">
                    <c:v>5.9784367211218907E-3</c:v>
                  </c:pt>
                  <c:pt idx="2">
                    <c:v>5.1452501075797182E-3</c:v>
                  </c:pt>
                  <c:pt idx="3">
                    <c:v>4.4902220046620905E-3</c:v>
                  </c:pt>
                  <c:pt idx="4">
                    <c:v>3.4519223911388054E-3</c:v>
                  </c:pt>
                  <c:pt idx="5">
                    <c:v>4.1484738558742306E-3</c:v>
                  </c:pt>
                  <c:pt idx="6">
                    <c:v>4.0312208420151367E-3</c:v>
                  </c:pt>
                  <c:pt idx="7">
                    <c:v>4.0985133840589338E-3</c:v>
                  </c:pt>
                  <c:pt idx="8">
                    <c:v>4.6509909410914286E-3</c:v>
                  </c:pt>
                  <c:pt idx="9">
                    <c:v>4.2518782895266134E-3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Sheet1!$CD$19:$CD$28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Sheet1!$CF$19:$CF$28</c:f>
              <c:numCache>
                <c:formatCode>General</c:formatCode>
                <c:ptCount val="10"/>
                <c:pt idx="0">
                  <c:v>7.2678334852476587E-2</c:v>
                </c:pt>
                <c:pt idx="1">
                  <c:v>6.2771679705558761E-2</c:v>
                </c:pt>
                <c:pt idx="2">
                  <c:v>5.9636935164712378E-2</c:v>
                </c:pt>
                <c:pt idx="3">
                  <c:v>5.860906221320273E-2</c:v>
                </c:pt>
                <c:pt idx="4">
                  <c:v>5.8054921912792413E-2</c:v>
                </c:pt>
                <c:pt idx="5">
                  <c:v>5.7969156945093657E-2</c:v>
                </c:pt>
                <c:pt idx="6">
                  <c:v>5.7471473814064672E-2</c:v>
                </c:pt>
                <c:pt idx="7">
                  <c:v>5.8553590067269227E-2</c:v>
                </c:pt>
                <c:pt idx="8">
                  <c:v>5.8227725134755604E-2</c:v>
                </c:pt>
                <c:pt idx="9">
                  <c:v>5.7781894774180033E-2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46560"/>
        <c:axId val="179756160"/>
      </c:scatterChart>
      <c:valAx>
        <c:axId val="17974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Frequency [Hz]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56160"/>
        <c:crosses val="autoZero"/>
        <c:crossBetween val="midCat"/>
      </c:valAx>
      <c:valAx>
        <c:axId val="179756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tan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GB" sz="1200" b="1" i="1" u="none" strike="noStrike" baseline="0">
                    <a:effectLst/>
                    <a:sym typeface="Symbol" panose="05050102010706020507" pitchFamily="18" charset="2"/>
                  </a:rPr>
                  <a:t></a:t>
                </a:r>
                <a:endParaRPr lang="en-US" sz="1200" b="1" baseline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4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Native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Ref>
                <c:f>Sheet1!$CB$4:$CB$13</c:f>
                <c:numCache>
                  <c:formatCode>General</c:formatCode>
                  <c:ptCount val="10"/>
                  <c:pt idx="0">
                    <c:v>1.4650198262643271E-3</c:v>
                  </c:pt>
                  <c:pt idx="1">
                    <c:v>1.1650140993736755E-3</c:v>
                  </c:pt>
                  <c:pt idx="2">
                    <c:v>1.0735385907998717E-3</c:v>
                  </c:pt>
                  <c:pt idx="3">
                    <c:v>9.5000196216224204E-4</c:v>
                  </c:pt>
                  <c:pt idx="4">
                    <c:v>9.1096676375908726E-4</c:v>
                  </c:pt>
                  <c:pt idx="5">
                    <c:v>8.6211104145623139E-4</c:v>
                  </c:pt>
                  <c:pt idx="6">
                    <c:v>8.5997222022273401E-4</c:v>
                  </c:pt>
                  <c:pt idx="7">
                    <c:v>8.5002454023930002E-4</c:v>
                  </c:pt>
                  <c:pt idx="8">
                    <c:v>8.0365724564055102E-4</c:v>
                  </c:pt>
                  <c:pt idx="9">
                    <c:v>7.921039470252365E-4</c:v>
                  </c:pt>
                </c:numCache>
              </c:numRef>
            </c:plus>
            <c:minus>
              <c:numRef>
                <c:f>Sheet1!$CB$4:$CB$13</c:f>
                <c:numCache>
                  <c:formatCode>General</c:formatCode>
                  <c:ptCount val="10"/>
                  <c:pt idx="0">
                    <c:v>1.4650198262643271E-3</c:v>
                  </c:pt>
                  <c:pt idx="1">
                    <c:v>1.1650140993736755E-3</c:v>
                  </c:pt>
                  <c:pt idx="2">
                    <c:v>1.0735385907998717E-3</c:v>
                  </c:pt>
                  <c:pt idx="3">
                    <c:v>9.5000196216224204E-4</c:v>
                  </c:pt>
                  <c:pt idx="4">
                    <c:v>9.1096676375908726E-4</c:v>
                  </c:pt>
                  <c:pt idx="5">
                    <c:v>8.6211104145623139E-4</c:v>
                  </c:pt>
                  <c:pt idx="6">
                    <c:v>8.5997222022273401E-4</c:v>
                  </c:pt>
                  <c:pt idx="7">
                    <c:v>8.5002454023930002E-4</c:v>
                  </c:pt>
                  <c:pt idx="8">
                    <c:v>8.0365724564055102E-4</c:v>
                  </c:pt>
                  <c:pt idx="9">
                    <c:v>7.921039470252365E-4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Sheet1!$CD$4:$CD$13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Sheet1!$CL$4:$CL$13</c:f>
              <c:numCache>
                <c:formatCode>General</c:formatCode>
                <c:ptCount val="10"/>
                <c:pt idx="0">
                  <c:v>5.7603728706325588E-3</c:v>
                </c:pt>
                <c:pt idx="1">
                  <c:v>4.1149954696942286E-3</c:v>
                </c:pt>
                <c:pt idx="2">
                  <c:v>3.4919289606173882E-3</c:v>
                </c:pt>
                <c:pt idx="3">
                  <c:v>3.1733977910625585E-3</c:v>
                </c:pt>
                <c:pt idx="4">
                  <c:v>3.0629051421308582E-3</c:v>
                </c:pt>
                <c:pt idx="5">
                  <c:v>2.9483467221772769E-3</c:v>
                </c:pt>
                <c:pt idx="6">
                  <c:v>2.8991468846809847E-3</c:v>
                </c:pt>
                <c:pt idx="7">
                  <c:v>2.9031054641199317E-3</c:v>
                </c:pt>
                <c:pt idx="8">
                  <c:v>2.8770309950524038E-3</c:v>
                </c:pt>
                <c:pt idx="9">
                  <c:v>2.8249580131200435E-3</c:v>
                </c:pt>
              </c:numCache>
            </c:numRef>
          </c:yVal>
          <c:smooth val="1"/>
        </c:ser>
        <c:ser>
          <c:idx val="1"/>
          <c:order val="1"/>
          <c:tx>
            <c:v>DC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Sheet1!$CB$19:$CB$28</c:f>
                <c:numCache>
                  <c:formatCode>General</c:formatCode>
                  <c:ptCount val="10"/>
                  <c:pt idx="0">
                    <c:v>7.7800137044006237E-4</c:v>
                  </c:pt>
                  <c:pt idx="1">
                    <c:v>6.2859424938219047E-4</c:v>
                  </c:pt>
                  <c:pt idx="2">
                    <c:v>6.1118145290548224E-4</c:v>
                  </c:pt>
                  <c:pt idx="3">
                    <c:v>5.3285704997969505E-4</c:v>
                  </c:pt>
                  <c:pt idx="4">
                    <c:v>5.2117808066655846E-4</c:v>
                  </c:pt>
                  <c:pt idx="5">
                    <c:v>5.5773972643701397E-4</c:v>
                  </c:pt>
                  <c:pt idx="6">
                    <c:v>5.447553279345575E-4</c:v>
                  </c:pt>
                  <c:pt idx="7">
                    <c:v>6.0107034779397861E-4</c:v>
                  </c:pt>
                  <c:pt idx="8">
                    <c:v>6.1700725264560673E-4</c:v>
                  </c:pt>
                  <c:pt idx="9">
                    <c:v>5.8416839877744166E-4</c:v>
                  </c:pt>
                </c:numCache>
              </c:numRef>
            </c:plus>
            <c:minus>
              <c:numRef>
                <c:f>Sheet1!$CB$19:$CB$28</c:f>
                <c:numCache>
                  <c:formatCode>General</c:formatCode>
                  <c:ptCount val="10"/>
                  <c:pt idx="0">
                    <c:v>7.7800137044006237E-4</c:v>
                  </c:pt>
                  <c:pt idx="1">
                    <c:v>6.2859424938219047E-4</c:v>
                  </c:pt>
                  <c:pt idx="2">
                    <c:v>6.1118145290548224E-4</c:v>
                  </c:pt>
                  <c:pt idx="3">
                    <c:v>5.3285704997969505E-4</c:v>
                  </c:pt>
                  <c:pt idx="4">
                    <c:v>5.2117808066655846E-4</c:v>
                  </c:pt>
                  <c:pt idx="5">
                    <c:v>5.5773972643701397E-4</c:v>
                  </c:pt>
                  <c:pt idx="6">
                    <c:v>5.447553279345575E-4</c:v>
                  </c:pt>
                  <c:pt idx="7">
                    <c:v>6.0107034779397861E-4</c:v>
                  </c:pt>
                  <c:pt idx="8">
                    <c:v>6.1700725264560673E-4</c:v>
                  </c:pt>
                  <c:pt idx="9">
                    <c:v>5.8416839877744166E-4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Sheet1!$CD$19:$CD$28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Sheet1!$CL$19:$CL$28</c:f>
              <c:numCache>
                <c:formatCode>General</c:formatCode>
                <c:ptCount val="10"/>
                <c:pt idx="0">
                  <c:v>6.4529046943694246E-3</c:v>
                </c:pt>
                <c:pt idx="1">
                  <c:v>5.0226188082140568E-3</c:v>
                </c:pt>
                <c:pt idx="2">
                  <c:v>4.4830712484909248E-3</c:v>
                </c:pt>
                <c:pt idx="3">
                  <c:v>4.1908758008841196E-3</c:v>
                </c:pt>
                <c:pt idx="4">
                  <c:v>4.0831124667088121E-3</c:v>
                </c:pt>
                <c:pt idx="5">
                  <c:v>4.0453586431629359E-3</c:v>
                </c:pt>
                <c:pt idx="6">
                  <c:v>3.9794629156082997E-3</c:v>
                </c:pt>
                <c:pt idx="7">
                  <c:v>4.037928019892988E-3</c:v>
                </c:pt>
                <c:pt idx="8">
                  <c:v>4.0020702164778946E-3</c:v>
                </c:pt>
                <c:pt idx="9">
                  <c:v>3.9624976577219391E-3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05368"/>
        <c:axId val="179801768"/>
      </c:scatterChart>
      <c:valAx>
        <c:axId val="179705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Frequency [Hz]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01768"/>
        <c:crosses val="autoZero"/>
        <c:crossBetween val="midCat"/>
      </c:valAx>
      <c:valAx>
        <c:axId val="179801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u="none" strike="noStrike" baseline="0">
                    <a:effectLst/>
                  </a:rPr>
                  <a:t>Energy Loss [J/cm³]</a:t>
                </a:r>
                <a:endParaRPr lang="en-US" b="1" baseline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05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v>Native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Sheet1!$BZ$4:$BZ$13</c:f>
                <c:numCache>
                  <c:formatCode>General</c:formatCode>
                  <c:ptCount val="10"/>
                  <c:pt idx="0">
                    <c:v>3.2742456547698122</c:v>
                  </c:pt>
                  <c:pt idx="1">
                    <c:v>3.0747422598710012</c:v>
                  </c:pt>
                  <c:pt idx="2">
                    <c:v>3.0070178263280085</c:v>
                  </c:pt>
                  <c:pt idx="3">
                    <c:v>2.7788623315338863</c:v>
                  </c:pt>
                  <c:pt idx="4">
                    <c:v>2.6242886803229255</c:v>
                  </c:pt>
                  <c:pt idx="5">
                    <c:v>2.6351407989202236</c:v>
                  </c:pt>
                  <c:pt idx="6">
                    <c:v>2.5575264725901068</c:v>
                  </c:pt>
                  <c:pt idx="7">
                    <c:v>2.5496193875949622</c:v>
                  </c:pt>
                  <c:pt idx="8">
                    <c:v>2.3253688944361404</c:v>
                  </c:pt>
                  <c:pt idx="9">
                    <c:v>2.4085790040352912</c:v>
                  </c:pt>
                </c:numCache>
              </c:numRef>
            </c:plus>
            <c:minus>
              <c:numRef>
                <c:f>Sheet1!$BZ$4:$BZ$13</c:f>
                <c:numCache>
                  <c:formatCode>General</c:formatCode>
                  <c:ptCount val="10"/>
                  <c:pt idx="0">
                    <c:v>3.2742456547698122</c:v>
                  </c:pt>
                  <c:pt idx="1">
                    <c:v>3.0747422598710012</c:v>
                  </c:pt>
                  <c:pt idx="2">
                    <c:v>3.0070178263280085</c:v>
                  </c:pt>
                  <c:pt idx="3">
                    <c:v>2.7788623315338863</c:v>
                  </c:pt>
                  <c:pt idx="4">
                    <c:v>2.6242886803229255</c:v>
                  </c:pt>
                  <c:pt idx="5">
                    <c:v>2.6351407989202236</c:v>
                  </c:pt>
                  <c:pt idx="6">
                    <c:v>2.5575264725901068</c:v>
                  </c:pt>
                  <c:pt idx="7">
                    <c:v>2.5496193875949622</c:v>
                  </c:pt>
                  <c:pt idx="8">
                    <c:v>2.3253688944361404</c:v>
                  </c:pt>
                  <c:pt idx="9">
                    <c:v>2.4085790040352912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Sheet1!$CD$4:$CD$13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Sheet1!$CJ$4:$CJ$13</c:f>
              <c:numCache>
                <c:formatCode>General</c:formatCode>
                <c:ptCount val="10"/>
                <c:pt idx="0">
                  <c:v>20.844405303914368</c:v>
                </c:pt>
                <c:pt idx="1">
                  <c:v>17.065151729687464</c:v>
                </c:pt>
                <c:pt idx="2">
                  <c:v>16.668817886643652</c:v>
                </c:pt>
                <c:pt idx="3">
                  <c:v>16.257127412052899</c:v>
                </c:pt>
                <c:pt idx="4">
                  <c:v>16.087895038513118</c:v>
                </c:pt>
                <c:pt idx="5">
                  <c:v>15.887037085684783</c:v>
                </c:pt>
                <c:pt idx="6">
                  <c:v>15.801794857836017</c:v>
                </c:pt>
                <c:pt idx="7">
                  <c:v>16.003629363797018</c:v>
                </c:pt>
                <c:pt idx="8">
                  <c:v>16.014810542855649</c:v>
                </c:pt>
                <c:pt idx="9">
                  <c:v>15.909118988654116</c:v>
                </c:pt>
              </c:numCache>
            </c:numRef>
          </c:yVal>
          <c:smooth val="1"/>
        </c:ser>
        <c:ser>
          <c:idx val="3"/>
          <c:order val="1"/>
          <c:tx>
            <c:v>DC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Sheet1!$BZ$19:$BZ$28</c:f>
                <c:numCache>
                  <c:formatCode>General</c:formatCode>
                  <c:ptCount val="10"/>
                  <c:pt idx="0">
                    <c:v>1.0826783094002255</c:v>
                  </c:pt>
                  <c:pt idx="1">
                    <c:v>0.76615179901207475</c:v>
                  </c:pt>
                  <c:pt idx="2">
                    <c:v>0.81671510471305742</c:v>
                  </c:pt>
                  <c:pt idx="3">
                    <c:v>0.88183894705345867</c:v>
                  </c:pt>
                  <c:pt idx="4">
                    <c:v>0.91055039586249842</c:v>
                  </c:pt>
                  <c:pt idx="5">
                    <c:v>0.92736491844754765</c:v>
                  </c:pt>
                  <c:pt idx="6">
                    <c:v>0.96257259050241639</c:v>
                  </c:pt>
                  <c:pt idx="7">
                    <c:v>1.0318080951767861</c:v>
                  </c:pt>
                  <c:pt idx="8">
                    <c:v>0.97826976705622393</c:v>
                  </c:pt>
                  <c:pt idx="9">
                    <c:v>0.92800308766512141</c:v>
                  </c:pt>
                </c:numCache>
              </c:numRef>
            </c:plus>
            <c:minus>
              <c:numRef>
                <c:f>Sheet1!$BZ$19:$BZ$28</c:f>
                <c:numCache>
                  <c:formatCode>General</c:formatCode>
                  <c:ptCount val="10"/>
                  <c:pt idx="0">
                    <c:v>1.0826783094002255</c:v>
                  </c:pt>
                  <c:pt idx="1">
                    <c:v>0.76615179901207475</c:v>
                  </c:pt>
                  <c:pt idx="2">
                    <c:v>0.81671510471305742</c:v>
                  </c:pt>
                  <c:pt idx="3">
                    <c:v>0.88183894705345867</c:v>
                  </c:pt>
                  <c:pt idx="4">
                    <c:v>0.91055039586249842</c:v>
                  </c:pt>
                  <c:pt idx="5">
                    <c:v>0.92736491844754765</c:v>
                  </c:pt>
                  <c:pt idx="6">
                    <c:v>0.96257259050241639</c:v>
                  </c:pt>
                  <c:pt idx="7">
                    <c:v>1.0318080951767861</c:v>
                  </c:pt>
                  <c:pt idx="8">
                    <c:v>0.97826976705622393</c:v>
                  </c:pt>
                  <c:pt idx="9">
                    <c:v>0.92800308766512141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Sheet1!$CD$19:$CD$28</c:f>
              <c:numCache>
                <c:formatCode>General</c:formatCode>
                <c:ptCount val="10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</c:numCache>
            </c:numRef>
          </c:xVal>
          <c:yVal>
            <c:numRef>
              <c:f>Sheet1!$CJ$19:$CJ$28</c:f>
              <c:numCache>
                <c:formatCode>General</c:formatCode>
                <c:ptCount val="10"/>
                <c:pt idx="0">
                  <c:v>9.1008348483286987</c:v>
                </c:pt>
                <c:pt idx="1">
                  <c:v>8.2665937306478803</c:v>
                </c:pt>
                <c:pt idx="2">
                  <c:v>8.1018935926880484</c:v>
                </c:pt>
                <c:pt idx="3">
                  <c:v>8.2146780326681998</c:v>
                </c:pt>
                <c:pt idx="4">
                  <c:v>8.2818909398073224</c:v>
                </c:pt>
                <c:pt idx="5">
                  <c:v>8.3528147571078026</c:v>
                </c:pt>
                <c:pt idx="6">
                  <c:v>8.3509319816441199</c:v>
                </c:pt>
                <c:pt idx="7">
                  <c:v>8.5530147471411109</c:v>
                </c:pt>
                <c:pt idx="8">
                  <c:v>8.5228557573991477</c:v>
                </c:pt>
                <c:pt idx="9">
                  <c:v>8.4860682289157321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79168"/>
        <c:axId val="180079560"/>
      </c:scatterChart>
      <c:valAx>
        <c:axId val="18007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79560"/>
        <c:crosses val="autoZero"/>
        <c:crossBetween val="midCat"/>
      </c:valAx>
      <c:valAx>
        <c:axId val="180079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1">
                    <a:solidFill>
                      <a:sysClr val="windowText" lastClr="000000"/>
                    </a:solidFill>
                  </a:rPr>
                  <a:t>E''</a:t>
                </a:r>
                <a:r>
                  <a:rPr lang="en-US" sz="1200" b="1" i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200" b="1">
                    <a:solidFill>
                      <a:sysClr val="windowText" lastClr="000000"/>
                    </a:solidFill>
                  </a:rPr>
                  <a:t>[MPa]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79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95250</xdr:colOff>
      <xdr:row>28</xdr:row>
      <xdr:rowOff>66675</xdr:rowOff>
    </xdr:from>
    <xdr:to>
      <xdr:col>78</xdr:col>
      <xdr:colOff>238125</xdr:colOff>
      <xdr:row>45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390525</xdr:colOff>
      <xdr:row>28</xdr:row>
      <xdr:rowOff>76200</xdr:rowOff>
    </xdr:from>
    <xdr:to>
      <xdr:col>84</xdr:col>
      <xdr:colOff>28575</xdr:colOff>
      <xdr:row>45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89</xdr:col>
      <xdr:colOff>514350</xdr:colOff>
      <xdr:row>28</xdr:row>
      <xdr:rowOff>76200</xdr:rowOff>
    </xdr:from>
    <xdr:to>
      <xdr:col>96</xdr:col>
      <xdr:colOff>123825</xdr:colOff>
      <xdr:row>45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90</xdr:col>
      <xdr:colOff>371475</xdr:colOff>
      <xdr:row>5</xdr:row>
      <xdr:rowOff>9525</xdr:rowOff>
    </xdr:from>
    <xdr:to>
      <xdr:col>98</xdr:col>
      <xdr:colOff>66675</xdr:colOff>
      <xdr:row>22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84</xdr:col>
      <xdr:colOff>133350</xdr:colOff>
      <xdr:row>28</xdr:row>
      <xdr:rowOff>76200</xdr:rowOff>
    </xdr:from>
    <xdr:to>
      <xdr:col>89</xdr:col>
      <xdr:colOff>361950</xdr:colOff>
      <xdr:row>45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28"/>
  <sheetViews>
    <sheetView tabSelected="1" topLeftCell="CA1" zoomScaleNormal="100" workbookViewId="0">
      <selection activeCell="O8" sqref="O8"/>
    </sheetView>
  </sheetViews>
  <sheetFormatPr defaultRowHeight="12.75" x14ac:dyDescent="0.2"/>
  <cols>
    <col min="2" max="2" width="12.42578125" customWidth="1"/>
    <col min="3" max="3" width="17" customWidth="1"/>
    <col min="4" max="4" width="9.5703125" customWidth="1"/>
    <col min="5" max="5" width="28.7109375" customWidth="1"/>
    <col min="6" max="6" width="10.140625" customWidth="1"/>
    <col min="7" max="7" width="8.85546875" customWidth="1"/>
    <col min="8" max="8" width="9.140625" customWidth="1"/>
    <col min="9" max="9" width="10.28515625" customWidth="1"/>
    <col min="10" max="10" width="18.42578125" customWidth="1"/>
    <col min="12" max="12" width="11" customWidth="1"/>
    <col min="13" max="13" width="15.85546875" customWidth="1"/>
    <col min="14" max="14" width="12.140625" customWidth="1"/>
    <col min="15" max="15" width="28.42578125" customWidth="1"/>
    <col min="20" max="20" width="18.28515625" customWidth="1"/>
    <col min="22" max="22" width="12.5703125" customWidth="1"/>
    <col min="23" max="23" width="16.7109375" customWidth="1"/>
    <col min="24" max="24" width="10.5703125" customWidth="1"/>
    <col min="25" max="25" width="28.28515625" customWidth="1"/>
    <col min="30" max="30" width="18.28515625" customWidth="1"/>
    <col min="32" max="32" width="12" customWidth="1"/>
    <col min="33" max="33" width="15.5703125" customWidth="1"/>
    <col min="35" max="35" width="27.85546875" customWidth="1"/>
    <col min="40" max="40" width="18.7109375" customWidth="1"/>
    <col min="42" max="42" width="11.7109375" customWidth="1"/>
    <col min="43" max="43" width="16.140625" customWidth="1"/>
    <col min="44" max="44" width="11.140625" customWidth="1"/>
    <col min="45" max="45" width="29.140625" customWidth="1"/>
    <col min="50" max="50" width="18.28515625" customWidth="1"/>
    <col min="52" max="52" width="12.140625" customWidth="1"/>
    <col min="53" max="53" width="16.7109375" customWidth="1"/>
    <col min="54" max="54" width="11.140625" customWidth="1"/>
    <col min="55" max="55" width="27.85546875" customWidth="1"/>
    <col min="60" max="60" width="18.85546875" customWidth="1"/>
    <col min="62" max="62" width="12.28515625" customWidth="1"/>
    <col min="63" max="63" width="16.28515625" customWidth="1"/>
    <col min="64" max="64" width="11.28515625" customWidth="1"/>
    <col min="65" max="65" width="30.140625" customWidth="1"/>
    <col min="70" max="70" width="18.7109375" customWidth="1"/>
    <col min="72" max="72" width="11" customWidth="1"/>
    <col min="73" max="73" width="15.7109375" customWidth="1"/>
    <col min="74" max="74" width="10.28515625" customWidth="1"/>
    <col min="75" max="75" width="28.7109375" customWidth="1"/>
    <col min="80" max="80" width="18.42578125" customWidth="1"/>
    <col min="82" max="82" width="11.28515625" customWidth="1"/>
    <col min="83" max="83" width="15.28515625" customWidth="1"/>
    <col min="84" max="84" width="10.7109375" customWidth="1"/>
    <col min="85" max="85" width="28.5703125" customWidth="1"/>
    <col min="90" max="90" width="19.5703125" customWidth="1"/>
  </cols>
  <sheetData>
    <row r="1" spans="2:90" x14ac:dyDescent="0.2">
      <c r="B1" t="s">
        <v>10</v>
      </c>
    </row>
    <row r="2" spans="2:90" x14ac:dyDescent="0.2">
      <c r="B2" t="s">
        <v>9</v>
      </c>
      <c r="L2" t="s">
        <v>11</v>
      </c>
      <c r="V2" t="s">
        <v>12</v>
      </c>
      <c r="AF2" t="s">
        <v>13</v>
      </c>
      <c r="AP2" t="s">
        <v>14</v>
      </c>
      <c r="AZ2" t="s">
        <v>15</v>
      </c>
      <c r="BJ2" t="s">
        <v>16</v>
      </c>
      <c r="BT2" t="s">
        <v>17</v>
      </c>
      <c r="CD2" t="s">
        <v>19</v>
      </c>
    </row>
    <row r="3" spans="2:90" x14ac:dyDescent="0.2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L3" t="s">
        <v>0</v>
      </c>
      <c r="M3" t="s">
        <v>1</v>
      </c>
      <c r="N3" t="s">
        <v>2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T3" t="s">
        <v>8</v>
      </c>
      <c r="V3" t="s">
        <v>0</v>
      </c>
      <c r="W3" t="s">
        <v>1</v>
      </c>
      <c r="X3" t="s">
        <v>2</v>
      </c>
      <c r="Y3" t="s">
        <v>3</v>
      </c>
      <c r="Z3" t="s">
        <v>4</v>
      </c>
      <c r="AA3" t="s">
        <v>5</v>
      </c>
      <c r="AB3" t="s">
        <v>6</v>
      </c>
      <c r="AC3" t="s">
        <v>7</v>
      </c>
      <c r="AD3" t="s">
        <v>8</v>
      </c>
      <c r="AF3" t="s">
        <v>0</v>
      </c>
      <c r="AG3" t="s">
        <v>1</v>
      </c>
      <c r="AH3" t="s">
        <v>2</v>
      </c>
      <c r="AI3" t="s">
        <v>3</v>
      </c>
      <c r="AJ3" t="s">
        <v>4</v>
      </c>
      <c r="AK3" t="s">
        <v>5</v>
      </c>
      <c r="AL3" t="s">
        <v>6</v>
      </c>
      <c r="AM3" t="s">
        <v>7</v>
      </c>
      <c r="AN3" t="s">
        <v>8</v>
      </c>
      <c r="AP3" t="s">
        <v>0</v>
      </c>
      <c r="AQ3" t="s">
        <v>1</v>
      </c>
      <c r="AR3" t="s">
        <v>2</v>
      </c>
      <c r="AS3" t="s">
        <v>3</v>
      </c>
      <c r="AT3" t="s">
        <v>4</v>
      </c>
      <c r="AU3" t="s">
        <v>5</v>
      </c>
      <c r="AV3" t="s">
        <v>6</v>
      </c>
      <c r="AW3" t="s">
        <v>7</v>
      </c>
      <c r="AX3" t="s">
        <v>8</v>
      </c>
      <c r="AZ3" t="s">
        <v>0</v>
      </c>
      <c r="BA3" t="s">
        <v>1</v>
      </c>
      <c r="BB3" t="s">
        <v>2</v>
      </c>
      <c r="BC3" t="s">
        <v>3</v>
      </c>
      <c r="BD3" t="s">
        <v>4</v>
      </c>
      <c r="BE3" t="s">
        <v>5</v>
      </c>
      <c r="BF3" t="s">
        <v>6</v>
      </c>
      <c r="BG3" t="s">
        <v>7</v>
      </c>
      <c r="BH3" t="s">
        <v>8</v>
      </c>
      <c r="BJ3" t="s">
        <v>0</v>
      </c>
      <c r="BK3" t="s">
        <v>1</v>
      </c>
      <c r="BL3" t="s">
        <v>2</v>
      </c>
      <c r="BM3" t="s">
        <v>3</v>
      </c>
      <c r="BN3" t="s">
        <v>4</v>
      </c>
      <c r="BO3" t="s">
        <v>5</v>
      </c>
      <c r="BP3" t="s">
        <v>6</v>
      </c>
      <c r="BQ3" t="s">
        <v>7</v>
      </c>
      <c r="BR3" t="s">
        <v>8</v>
      </c>
      <c r="BT3" t="s">
        <v>0</v>
      </c>
      <c r="BU3" t="s">
        <v>1</v>
      </c>
      <c r="BV3" t="s">
        <v>2</v>
      </c>
      <c r="BW3" t="s">
        <v>3</v>
      </c>
      <c r="BX3" t="s">
        <v>4</v>
      </c>
      <c r="BY3" t="s">
        <v>5</v>
      </c>
      <c r="BZ3" t="s">
        <v>6</v>
      </c>
      <c r="CA3" t="s">
        <v>7</v>
      </c>
      <c r="CB3" t="s">
        <v>8</v>
      </c>
      <c r="CD3" t="s">
        <v>0</v>
      </c>
      <c r="CE3" t="s">
        <v>1</v>
      </c>
      <c r="CF3" t="s">
        <v>2</v>
      </c>
      <c r="CG3" t="s">
        <v>3</v>
      </c>
      <c r="CH3" t="s">
        <v>4</v>
      </c>
      <c r="CI3" t="s">
        <v>5</v>
      </c>
      <c r="CJ3" t="s">
        <v>6</v>
      </c>
      <c r="CK3" t="s">
        <v>7</v>
      </c>
      <c r="CL3" t="s">
        <v>8</v>
      </c>
    </row>
    <row r="4" spans="2:90" x14ac:dyDescent="0.2">
      <c r="B4">
        <v>0.2</v>
      </c>
      <c r="C4">
        <v>5.4302735304661596</v>
      </c>
      <c r="D4">
        <v>9.5060951919687206E-2</v>
      </c>
      <c r="E4">
        <v>7.5647101965196098E-2</v>
      </c>
      <c r="F4">
        <v>242.68292569921101</v>
      </c>
      <c r="G4">
        <v>241.59378932813101</v>
      </c>
      <c r="H4">
        <v>22.966135591416499</v>
      </c>
      <c r="I4">
        <v>2.6577564282842399E-3</v>
      </c>
      <c r="J4">
        <v>7.0703815596814103E-3</v>
      </c>
      <c r="L4">
        <v>0.2</v>
      </c>
      <c r="M4">
        <v>5.32069796153616</v>
      </c>
      <c r="N4">
        <v>9.3131563815675097E-2</v>
      </c>
      <c r="O4">
        <v>7.4111743695714896E-2</v>
      </c>
      <c r="P4">
        <v>249.13837963546001</v>
      </c>
      <c r="Q4">
        <v>248.064908270518</v>
      </c>
      <c r="R4">
        <v>23.102672835025299</v>
      </c>
      <c r="S4">
        <v>2.5865913306249602E-3</v>
      </c>
      <c r="T4">
        <v>6.8810623320696004E-3</v>
      </c>
      <c r="V4">
        <v>0.2</v>
      </c>
      <c r="W4">
        <v>4.81305790569946</v>
      </c>
      <c r="X4">
        <v>8.4201861041784898E-2</v>
      </c>
      <c r="Y4">
        <v>6.7005712011684801E-2</v>
      </c>
      <c r="Z4">
        <v>266.55639768224501</v>
      </c>
      <c r="AA4">
        <v>265.61645662396302</v>
      </c>
      <c r="AB4">
        <v>22.3653999710622</v>
      </c>
      <c r="AC4">
        <v>2.36456000841977E-3</v>
      </c>
      <c r="AD4">
        <v>6.8777196289114802E-3</v>
      </c>
      <c r="AF4">
        <v>0.2</v>
      </c>
      <c r="AG4">
        <v>5.4421892805148602</v>
      </c>
      <c r="AH4">
        <v>9.5270804472739001E-2</v>
      </c>
      <c r="AI4">
        <v>7.5814097320889298E-2</v>
      </c>
      <c r="AJ4">
        <v>202.26759938029701</v>
      </c>
      <c r="AK4">
        <v>201.35585771124701</v>
      </c>
      <c r="AL4">
        <v>19.183334549448901</v>
      </c>
      <c r="AM4">
        <v>2.53880134930882E-3</v>
      </c>
      <c r="AN4">
        <v>5.2924772760242203E-3</v>
      </c>
      <c r="AP4">
        <v>0.2</v>
      </c>
      <c r="AQ4">
        <v>4.4230817038946597</v>
      </c>
      <c r="AR4">
        <v>7.7351055944271496E-2</v>
      </c>
      <c r="AS4">
        <v>6.1554014534542699E-2</v>
      </c>
      <c r="AT4">
        <v>288.64705934516297</v>
      </c>
      <c r="AU4">
        <v>287.78740054986702</v>
      </c>
      <c r="AV4">
        <v>22.260659319989202</v>
      </c>
      <c r="AW4">
        <v>1.59657314603707E-3</v>
      </c>
      <c r="AX4">
        <v>3.6906452751665898E-3</v>
      </c>
      <c r="AZ4">
        <v>0.2</v>
      </c>
      <c r="BA4">
        <v>4.0492642824332599</v>
      </c>
      <c r="BB4">
        <v>7.0790892372992201E-2</v>
      </c>
      <c r="BC4">
        <v>5.6333602235240303E-2</v>
      </c>
      <c r="BD4">
        <v>215.087538195137</v>
      </c>
      <c r="BE4">
        <v>214.550615869035</v>
      </c>
      <c r="BF4">
        <v>15.188229556544099</v>
      </c>
      <c r="BG4">
        <v>2.0206292200361498E-3</v>
      </c>
      <c r="BH4">
        <v>4.7499511519420497E-3</v>
      </c>
      <c r="BJ4">
        <v>0.2</v>
      </c>
      <c r="BK4">
        <f>STDEV(C4,M4,W4,AG4,AQ4,BA4)</f>
        <v>0.58478688827725178</v>
      </c>
      <c r="BL4">
        <f t="shared" ref="BL4:BR13" si="0">STDEV(D4,N4,X4,AH4,AR4,BB4)</f>
        <v>1.0278678511246361E-2</v>
      </c>
      <c r="BM4">
        <f t="shared" si="0"/>
        <v>8.1795124675865024E-3</v>
      </c>
      <c r="BN4">
        <f t="shared" si="0"/>
        <v>31.961815560663087</v>
      </c>
      <c r="BO4">
        <f t="shared" si="0"/>
        <v>31.901384371902189</v>
      </c>
      <c r="BP4">
        <f t="shared" si="0"/>
        <v>3.120006154064237</v>
      </c>
      <c r="BQ4">
        <f t="shared" si="0"/>
        <v>4.1084559211131719E-4</v>
      </c>
      <c r="BR4">
        <f t="shared" si="0"/>
        <v>1.3960073115198693E-3</v>
      </c>
      <c r="BT4">
        <v>0.2</v>
      </c>
      <c r="BU4">
        <f>_xlfn.CONFIDENCE.T(0.05,BK4,6)</f>
        <v>0.61369620230201938</v>
      </c>
      <c r="BV4">
        <f t="shared" ref="BV4:CB13" si="1">_xlfn.CONFIDENCE.T(0.05,BL4,6)</f>
        <v>1.0786811560734931E-2</v>
      </c>
      <c r="BW4">
        <f t="shared" si="1"/>
        <v>8.5838719004588254E-3</v>
      </c>
      <c r="BX4">
        <f t="shared" si="1"/>
        <v>33.541868365141909</v>
      </c>
      <c r="BY4">
        <f t="shared" si="1"/>
        <v>33.478449721894933</v>
      </c>
      <c r="BZ4">
        <f t="shared" si="1"/>
        <v>3.2742456547698122</v>
      </c>
      <c r="CA4">
        <f t="shared" si="1"/>
        <v>4.3115600685578485E-4</v>
      </c>
      <c r="CB4">
        <f t="shared" si="1"/>
        <v>1.4650198262643271E-3</v>
      </c>
      <c r="CD4">
        <v>0.2</v>
      </c>
      <c r="CE4">
        <f>AVERAGE(C4,M4,W4,AG4,AQ4,BA4)</f>
        <v>4.9130941107574264</v>
      </c>
      <c r="CF4">
        <f t="shared" ref="CF4:CL13" si="2">AVERAGE(D4,N4,X4,AH4,AR4,BB4)</f>
        <v>8.5967854927858314E-2</v>
      </c>
      <c r="CG4">
        <f t="shared" si="2"/>
        <v>6.8411045293878009E-2</v>
      </c>
      <c r="CH4">
        <f t="shared" si="2"/>
        <v>244.06331665625217</v>
      </c>
      <c r="CI4">
        <f t="shared" si="2"/>
        <v>243.16150472546019</v>
      </c>
      <c r="CJ4">
        <f t="shared" si="2"/>
        <v>20.844405303914368</v>
      </c>
      <c r="CK4">
        <f t="shared" si="2"/>
        <v>2.2941519137851685E-3</v>
      </c>
      <c r="CL4">
        <f t="shared" si="2"/>
        <v>5.7603728706325588E-3</v>
      </c>
    </row>
    <row r="5" spans="2:90" x14ac:dyDescent="0.2">
      <c r="B5">
        <v>0.4</v>
      </c>
      <c r="C5">
        <v>4.6223229156353298</v>
      </c>
      <c r="D5">
        <v>8.0850232435022804E-2</v>
      </c>
      <c r="E5">
        <v>3.2169285355406398E-2</v>
      </c>
      <c r="F5">
        <v>255.64114347941899</v>
      </c>
      <c r="G5">
        <v>254.80968513758501</v>
      </c>
      <c r="H5">
        <v>20.601422270068699</v>
      </c>
      <c r="I5">
        <v>2.0085899725584598E-3</v>
      </c>
      <c r="J5">
        <v>5.3434157290727802E-3</v>
      </c>
      <c r="L5">
        <v>0.4</v>
      </c>
      <c r="M5">
        <v>3.9839359046264202</v>
      </c>
      <c r="N5">
        <v>6.9645075155720895E-2</v>
      </c>
      <c r="O5">
        <v>2.77108949325988E-2</v>
      </c>
      <c r="P5">
        <v>260.602226702488</v>
      </c>
      <c r="Q5">
        <v>259.97249934285202</v>
      </c>
      <c r="R5">
        <v>18.105804255153501</v>
      </c>
      <c r="S5">
        <v>1.8027292458617501E-3</v>
      </c>
      <c r="T5">
        <v>4.7957681454156801E-3</v>
      </c>
      <c r="V5">
        <v>0.4</v>
      </c>
      <c r="W5">
        <v>3.8364310923775</v>
      </c>
      <c r="X5">
        <v>6.7058601373043203E-2</v>
      </c>
      <c r="Y5">
        <v>2.6681769713372001E-2</v>
      </c>
      <c r="Z5">
        <v>281.09978928066801</v>
      </c>
      <c r="AA5">
        <v>280.46988030425803</v>
      </c>
      <c r="AB5">
        <v>18.8079179004684</v>
      </c>
      <c r="AC5">
        <v>1.7281991339050599E-3</v>
      </c>
      <c r="AD5">
        <v>5.0267572248547301E-3</v>
      </c>
      <c r="AF5">
        <v>0.4</v>
      </c>
      <c r="AG5">
        <v>3.8220576985003998</v>
      </c>
      <c r="AH5">
        <v>6.6806614463965394E-2</v>
      </c>
      <c r="AI5">
        <v>2.65815073079365E-2</v>
      </c>
      <c r="AJ5">
        <v>215.84624881046199</v>
      </c>
      <c r="AK5">
        <v>215.36618090775099</v>
      </c>
      <c r="AL5">
        <v>14.3878854164807</v>
      </c>
      <c r="AM5">
        <v>1.6151076513614901E-3</v>
      </c>
      <c r="AN5">
        <v>3.3669119269574598E-3</v>
      </c>
      <c r="AP5">
        <v>0.4</v>
      </c>
      <c r="AQ5">
        <v>3.34483165694928</v>
      </c>
      <c r="AR5">
        <v>5.8444734208876803E-2</v>
      </c>
      <c r="AS5">
        <v>2.3254420867586799E-2</v>
      </c>
      <c r="AT5">
        <v>304.11122320510498</v>
      </c>
      <c r="AU5">
        <v>303.59316044716098</v>
      </c>
      <c r="AV5">
        <v>17.7434215699672</v>
      </c>
      <c r="AW5">
        <v>1.08513036466754E-3</v>
      </c>
      <c r="AX5">
        <v>2.5083919664066899E-3</v>
      </c>
      <c r="AZ5">
        <v>0.4</v>
      </c>
      <c r="BA5">
        <v>3.27347615892681</v>
      </c>
      <c r="BB5">
        <v>5.7195182151971898E-2</v>
      </c>
      <c r="BC5">
        <v>2.2757239901319198E-2</v>
      </c>
      <c r="BD5">
        <v>223.18815797091801</v>
      </c>
      <c r="BE5">
        <v>222.82399472255099</v>
      </c>
      <c r="BF5">
        <v>12.744458965986301</v>
      </c>
      <c r="BG5">
        <v>1.55216881694985E-3</v>
      </c>
      <c r="BH5">
        <v>3.6487278254580301E-3</v>
      </c>
      <c r="BJ5">
        <v>0.4</v>
      </c>
      <c r="BK5">
        <f t="shared" ref="BK5:BK13" si="3">STDEV(C5,M5,W5,AG5,AQ5,BA5)</f>
        <v>0.48890020172203158</v>
      </c>
      <c r="BL5">
        <f t="shared" si="0"/>
        <v>8.5735272257492119E-3</v>
      </c>
      <c r="BM5">
        <f>STDEV(E5,O5,Y5,AI5,AS5,BC5)</f>
        <v>3.4112980942773096E-3</v>
      </c>
      <c r="BN5">
        <f t="shared" si="0"/>
        <v>33.620175477418037</v>
      </c>
      <c r="BO5">
        <f t="shared" si="0"/>
        <v>33.563842057551184</v>
      </c>
      <c r="BP5">
        <f t="shared" si="0"/>
        <v>2.9299007418651759</v>
      </c>
      <c r="BQ5">
        <f t="shared" si="0"/>
        <v>3.1175231275282737E-4</v>
      </c>
      <c r="BR5">
        <f t="shared" si="0"/>
        <v>1.1101339187309729E-3</v>
      </c>
      <c r="BT5">
        <v>0.4</v>
      </c>
      <c r="BU5">
        <f t="shared" ref="BU5:BU13" si="4">_xlfn.CONFIDENCE.T(0.05,BK5,6)</f>
        <v>0.51306929603943618</v>
      </c>
      <c r="BV5">
        <f t="shared" si="1"/>
        <v>8.9973650303197695E-3</v>
      </c>
      <c r="BW5">
        <f t="shared" si="1"/>
        <v>3.5799377984438614E-3</v>
      </c>
      <c r="BX5">
        <f t="shared" si="1"/>
        <v>35.282210365559486</v>
      </c>
      <c r="BY5">
        <f t="shared" si="1"/>
        <v>35.223092067033988</v>
      </c>
      <c r="BZ5">
        <f t="shared" si="1"/>
        <v>3.0747422598710012</v>
      </c>
      <c r="CA5">
        <f t="shared" si="1"/>
        <v>3.2716398782281649E-4</v>
      </c>
      <c r="CB5">
        <f t="shared" si="1"/>
        <v>1.1650140993736755E-3</v>
      </c>
      <c r="CD5">
        <v>0.4</v>
      </c>
      <c r="CE5">
        <f t="shared" ref="CE5:CE13" si="5">AVERAGE(C5,M5,W5,AG5,AQ5,BA5)</f>
        <v>3.8138425711692903</v>
      </c>
      <c r="CF5">
        <f t="shared" si="2"/>
        <v>6.6666739964766838E-2</v>
      </c>
      <c r="CG5">
        <f t="shared" si="2"/>
        <v>2.6525853013036615E-2</v>
      </c>
      <c r="CH5">
        <f t="shared" si="2"/>
        <v>256.74813157484334</v>
      </c>
      <c r="CI5">
        <f t="shared" si="2"/>
        <v>256.17256681035968</v>
      </c>
      <c r="CJ5">
        <f t="shared" si="2"/>
        <v>17.065151729687464</v>
      </c>
      <c r="CK5">
        <f t="shared" si="2"/>
        <v>1.6319875308840248E-3</v>
      </c>
      <c r="CL5">
        <f t="shared" si="2"/>
        <v>4.1149954696942286E-3</v>
      </c>
    </row>
    <row r="6" spans="2:90" x14ac:dyDescent="0.2">
      <c r="B6">
        <v>0.6</v>
      </c>
      <c r="C6">
        <v>4.3751416596880803</v>
      </c>
      <c r="D6">
        <v>7.65093924047104E-2</v>
      </c>
      <c r="E6">
        <v>2.0294746656945299E-2</v>
      </c>
      <c r="F6">
        <v>263.50574211763097</v>
      </c>
      <c r="G6">
        <v>262.73787154835298</v>
      </c>
      <c r="H6">
        <v>20.101914913871401</v>
      </c>
      <c r="I6">
        <v>1.7687727958589201E-3</v>
      </c>
      <c r="J6">
        <v>4.7054344130325202E-3</v>
      </c>
      <c r="L6">
        <v>0.6</v>
      </c>
      <c r="M6">
        <v>3.7199835084462101</v>
      </c>
      <c r="N6">
        <v>6.5017343636806099E-2</v>
      </c>
      <c r="O6">
        <v>1.7246386044170101E-2</v>
      </c>
      <c r="P6">
        <v>269.45510812296197</v>
      </c>
      <c r="Q6">
        <v>268.88737971678898</v>
      </c>
      <c r="R6">
        <v>17.4823431666468</v>
      </c>
      <c r="S6">
        <v>1.49161777161036E-3</v>
      </c>
      <c r="T6">
        <v>3.96812389361629E-3</v>
      </c>
      <c r="V6">
        <v>0.6</v>
      </c>
      <c r="W6">
        <v>3.6176388089753999</v>
      </c>
      <c r="X6">
        <v>6.3223747112474707E-2</v>
      </c>
      <c r="Y6">
        <v>1.67706197895705E-2</v>
      </c>
      <c r="Z6">
        <v>288.30774009594001</v>
      </c>
      <c r="AA6">
        <v>287.73324389123701</v>
      </c>
      <c r="AB6">
        <v>18.191573847631599</v>
      </c>
      <c r="AC6">
        <v>1.50555956209053E-3</v>
      </c>
      <c r="AD6">
        <v>4.3791726646030503E-3</v>
      </c>
      <c r="AF6">
        <v>0.6</v>
      </c>
      <c r="AG6">
        <v>3.3092925330249798</v>
      </c>
      <c r="AH6">
        <v>5.7822363239051003E-2</v>
      </c>
      <c r="AI6">
        <v>1.53378582179168E-2</v>
      </c>
      <c r="AJ6">
        <v>235.60102874465099</v>
      </c>
      <c r="AK6">
        <v>235.20815635923299</v>
      </c>
      <c r="AL6">
        <v>13.600291453791099</v>
      </c>
      <c r="AM6">
        <v>1.1738111755290801E-3</v>
      </c>
      <c r="AN6">
        <v>2.44696930483445E-3</v>
      </c>
      <c r="AP6">
        <v>0.6</v>
      </c>
      <c r="AQ6">
        <v>3.26647842338711</v>
      </c>
      <c r="AR6">
        <v>5.7072649947912502E-2</v>
      </c>
      <c r="AS6">
        <v>1.51389905909395E-2</v>
      </c>
      <c r="AT6">
        <v>313.96233144203899</v>
      </c>
      <c r="AU6">
        <v>313.45224446049599</v>
      </c>
      <c r="AV6">
        <v>17.8895502234814</v>
      </c>
      <c r="AW6">
        <v>9.6723852053936903E-4</v>
      </c>
      <c r="AX6">
        <v>2.2358726780845298E-3</v>
      </c>
      <c r="AZ6">
        <v>0.6</v>
      </c>
      <c r="BA6">
        <v>3.1790439390957999</v>
      </c>
      <c r="BB6">
        <v>5.5541791772989402E-2</v>
      </c>
      <c r="BC6">
        <v>1.47329178480867E-2</v>
      </c>
      <c r="BD6">
        <v>229.86079630266201</v>
      </c>
      <c r="BE6">
        <v>229.50706679647899</v>
      </c>
      <c r="BF6">
        <v>12.7472337144396</v>
      </c>
      <c r="BG6">
        <v>1.36808674437555E-3</v>
      </c>
      <c r="BH6">
        <v>3.2160008095334898E-3</v>
      </c>
      <c r="BJ6">
        <v>0.6</v>
      </c>
      <c r="BK6">
        <f t="shared" si="3"/>
        <v>0.44397763050307298</v>
      </c>
      <c r="BL6">
        <f t="shared" si="0"/>
        <v>7.7829446132405512E-3</v>
      </c>
      <c r="BM6">
        <f t="shared" si="0"/>
        <v>2.0644901783461182E-3</v>
      </c>
      <c r="BN6">
        <f t="shared" si="0"/>
        <v>31.757357526097081</v>
      </c>
      <c r="BO6">
        <f t="shared" si="0"/>
        <v>31.693884435019942</v>
      </c>
      <c r="BP6">
        <f t="shared" si="0"/>
        <v>2.8653665951597098</v>
      </c>
      <c r="BQ6">
        <f t="shared" si="0"/>
        <v>2.8013988993429834E-4</v>
      </c>
      <c r="BR6">
        <f t="shared" si="0"/>
        <v>1.022967536061836E-3</v>
      </c>
      <c r="BT6">
        <v>0.6</v>
      </c>
      <c r="BU6">
        <f t="shared" si="4"/>
        <v>0.4659259487664954</v>
      </c>
      <c r="BV6">
        <f t="shared" si="1"/>
        <v>8.1676994604711044E-3</v>
      </c>
      <c r="BW6">
        <f t="shared" si="1"/>
        <v>2.1665495713716339E-3</v>
      </c>
      <c r="BX6">
        <f t="shared" si="1"/>
        <v>33.327302816805258</v>
      </c>
      <c r="BY6">
        <f t="shared" si="1"/>
        <v>33.260691892854538</v>
      </c>
      <c r="BZ6">
        <f t="shared" si="1"/>
        <v>3.0070178263280085</v>
      </c>
      <c r="CA6">
        <f t="shared" si="1"/>
        <v>2.9398878465359109E-4</v>
      </c>
      <c r="CB6">
        <f t="shared" si="1"/>
        <v>1.0735385907998717E-3</v>
      </c>
      <c r="CD6">
        <v>0.6</v>
      </c>
      <c r="CE6">
        <f t="shared" si="5"/>
        <v>3.5779298121029299</v>
      </c>
      <c r="CF6">
        <f t="shared" si="2"/>
        <v>6.2531214685657352E-2</v>
      </c>
      <c r="CG6">
        <f t="shared" si="2"/>
        <v>1.658691985793815E-2</v>
      </c>
      <c r="CH6">
        <f t="shared" si="2"/>
        <v>266.78212447098082</v>
      </c>
      <c r="CI6">
        <f t="shared" si="2"/>
        <v>266.25432712876449</v>
      </c>
      <c r="CJ6">
        <f t="shared" si="2"/>
        <v>16.668817886643652</v>
      </c>
      <c r="CK6">
        <f t="shared" si="2"/>
        <v>1.3791810950006349E-3</v>
      </c>
      <c r="CL6">
        <f t="shared" si="2"/>
        <v>3.4919289606173882E-3</v>
      </c>
    </row>
    <row r="7" spans="2:90" x14ac:dyDescent="0.2">
      <c r="B7">
        <v>0.8</v>
      </c>
      <c r="C7">
        <v>4.0850066305664798</v>
      </c>
      <c r="D7">
        <v>7.1417867988381997E-2</v>
      </c>
      <c r="E7">
        <v>1.42081333942943E-2</v>
      </c>
      <c r="F7">
        <v>269.88650710496898</v>
      </c>
      <c r="G7">
        <v>269.20084923129599</v>
      </c>
      <c r="H7">
        <v>19.225750712760998</v>
      </c>
      <c r="I7">
        <v>1.6141616614218401E-3</v>
      </c>
      <c r="J7">
        <v>4.2941251966529502E-3</v>
      </c>
      <c r="L7">
        <v>0.8</v>
      </c>
      <c r="M7">
        <v>3.38795733694809</v>
      </c>
      <c r="N7">
        <v>5.92000236971729E-2</v>
      </c>
      <c r="O7">
        <v>1.1777470503203E-2</v>
      </c>
      <c r="P7">
        <v>279.77178955946198</v>
      </c>
      <c r="Q7">
        <v>279.28282432636001</v>
      </c>
      <c r="R7">
        <v>16.533549818333899</v>
      </c>
      <c r="S7">
        <v>1.2940789974784999E-3</v>
      </c>
      <c r="T7">
        <v>3.4426150504881701E-3</v>
      </c>
      <c r="V7">
        <v>0.8</v>
      </c>
      <c r="W7">
        <v>3.5466842430532401</v>
      </c>
      <c r="X7">
        <v>6.1980502875000898E-2</v>
      </c>
      <c r="Y7">
        <v>1.2330629259847301E-2</v>
      </c>
      <c r="Z7">
        <v>296.18642487512801</v>
      </c>
      <c r="AA7">
        <v>295.61914645980801</v>
      </c>
      <c r="AB7">
        <v>18.322623357057498</v>
      </c>
      <c r="AC7">
        <v>1.39633852767672E-3</v>
      </c>
      <c r="AD7">
        <v>4.0614849554296796E-3</v>
      </c>
      <c r="AF7">
        <v>0.8</v>
      </c>
      <c r="AG7">
        <v>3.3448939075219402</v>
      </c>
      <c r="AH7">
        <v>5.8445824397575598E-2</v>
      </c>
      <c r="AI7">
        <v>1.16274273199438E-2</v>
      </c>
      <c r="AJ7">
        <v>240.11313567466399</v>
      </c>
      <c r="AK7">
        <v>239.70408039259399</v>
      </c>
      <c r="AL7">
        <v>14.009702590007899</v>
      </c>
      <c r="AM7">
        <v>1.1665928938200099E-3</v>
      </c>
      <c r="AN7">
        <v>2.4319218132583102E-3</v>
      </c>
      <c r="AP7">
        <v>0.8</v>
      </c>
      <c r="AQ7">
        <v>3.0710787398758601</v>
      </c>
      <c r="AR7">
        <v>5.3651826127908801E-2</v>
      </c>
      <c r="AS7">
        <v>1.06736916677045E-2</v>
      </c>
      <c r="AT7">
        <v>320.88631679858599</v>
      </c>
      <c r="AU7">
        <v>320.42547287993898</v>
      </c>
      <c r="AV7">
        <v>17.191411757907499</v>
      </c>
      <c r="AW7">
        <v>8.87539597442415E-4</v>
      </c>
      <c r="AX7">
        <v>2.05164030846605E-3</v>
      </c>
      <c r="AZ7">
        <v>0.8</v>
      </c>
      <c r="BA7">
        <v>2.9487420061229499</v>
      </c>
      <c r="BB7">
        <v>5.151074319691E-2</v>
      </c>
      <c r="BC7">
        <v>1.02477367526568E-2</v>
      </c>
      <c r="BD7">
        <v>238.318832398691</v>
      </c>
      <c r="BE7">
        <v>238.00328776823201</v>
      </c>
      <c r="BF7">
        <v>12.2597262362496</v>
      </c>
      <c r="BG7">
        <v>1.1735081941529101E-3</v>
      </c>
      <c r="BH7">
        <v>2.7585994220801898E-3</v>
      </c>
      <c r="BJ7">
        <v>0.8</v>
      </c>
      <c r="BK7">
        <f t="shared" si="3"/>
        <v>0.40142602738356281</v>
      </c>
      <c r="BL7">
        <f t="shared" si="0"/>
        <v>7.0329828899310136E-3</v>
      </c>
      <c r="BM7">
        <f t="shared" si="0"/>
        <v>1.3991674895165603E-3</v>
      </c>
      <c r="BN7">
        <f t="shared" si="0"/>
        <v>32.131101427549801</v>
      </c>
      <c r="BO7">
        <f t="shared" si="0"/>
        <v>32.078362441489915</v>
      </c>
      <c r="BP7">
        <f t="shared" si="0"/>
        <v>2.6479587941279705</v>
      </c>
      <c r="BQ7">
        <f t="shared" si="0"/>
        <v>2.4494240280967656E-4</v>
      </c>
      <c r="BR7">
        <f t="shared" si="0"/>
        <v>9.0525033269920382E-4</v>
      </c>
      <c r="BT7">
        <v>0.8</v>
      </c>
      <c r="BU7">
        <f t="shared" si="4"/>
        <v>0.4212707799181723</v>
      </c>
      <c r="BV7">
        <f t="shared" si="1"/>
        <v>7.3806628994722645E-3</v>
      </c>
      <c r="BW7">
        <f t="shared" si="1"/>
        <v>1.4683362296824699E-3</v>
      </c>
      <c r="BX7">
        <f t="shared" si="1"/>
        <v>33.71952298718351</v>
      </c>
      <c r="BY7">
        <f t="shared" si="1"/>
        <v>33.664176815600285</v>
      </c>
      <c r="BZ7">
        <f t="shared" si="1"/>
        <v>2.7788623315338863</v>
      </c>
      <c r="CA7">
        <f t="shared" si="1"/>
        <v>2.5705128723023298E-4</v>
      </c>
      <c r="CB7">
        <f t="shared" si="1"/>
        <v>9.5000196216224204E-4</v>
      </c>
      <c r="CD7">
        <v>0.8</v>
      </c>
      <c r="CE7">
        <f t="shared" si="5"/>
        <v>3.3973938106814265</v>
      </c>
      <c r="CF7">
        <f t="shared" si="2"/>
        <v>5.9367798047158367E-2</v>
      </c>
      <c r="CG7">
        <f t="shared" si="2"/>
        <v>1.1810848149608285E-2</v>
      </c>
      <c r="CH7">
        <f t="shared" si="2"/>
        <v>274.19383440191666</v>
      </c>
      <c r="CI7">
        <f t="shared" si="2"/>
        <v>273.70594350970481</v>
      </c>
      <c r="CJ7">
        <f t="shared" si="2"/>
        <v>16.257127412052899</v>
      </c>
      <c r="CK7">
        <f t="shared" si="2"/>
        <v>1.2553699786653993E-3</v>
      </c>
      <c r="CL7">
        <f t="shared" si="2"/>
        <v>3.1733977910625585E-3</v>
      </c>
    </row>
    <row r="8" spans="2:90" x14ac:dyDescent="0.2">
      <c r="B8">
        <v>1</v>
      </c>
      <c r="C8">
        <v>4.0272207737701802</v>
      </c>
      <c r="D8">
        <v>7.0404243053742294E-2</v>
      </c>
      <c r="E8">
        <v>1.12051832966463E-2</v>
      </c>
      <c r="F8">
        <v>273.12475255864001</v>
      </c>
      <c r="G8">
        <v>272.45035208064297</v>
      </c>
      <c r="H8">
        <v>19.181660807963301</v>
      </c>
      <c r="I8">
        <v>1.5768564425360601E-3</v>
      </c>
      <c r="J8">
        <v>4.1948827947221497E-3</v>
      </c>
      <c r="L8">
        <v>1</v>
      </c>
      <c r="M8">
        <v>3.4414757259854398</v>
      </c>
      <c r="N8">
        <v>6.0137421493294298E-2</v>
      </c>
      <c r="O8">
        <v>9.5711678954585704E-3</v>
      </c>
      <c r="P8">
        <v>283.79669141145598</v>
      </c>
      <c r="Q8">
        <v>283.28490245091399</v>
      </c>
      <c r="R8">
        <v>17.0360235813774</v>
      </c>
      <c r="S8">
        <v>1.29644405644304E-3</v>
      </c>
      <c r="T8">
        <v>3.4489067742565602E-3</v>
      </c>
      <c r="V8">
        <v>1</v>
      </c>
      <c r="W8">
        <v>3.3012192061001899</v>
      </c>
      <c r="X8">
        <v>5.7680987144356703E-2</v>
      </c>
      <c r="Y8">
        <v>9.1802142264444404E-3</v>
      </c>
      <c r="Z8">
        <v>300.39664313825898</v>
      </c>
      <c r="AA8">
        <v>299.89816238740002</v>
      </c>
      <c r="AB8">
        <v>17.298422049283801</v>
      </c>
      <c r="AC8">
        <v>1.2882495023928699E-3</v>
      </c>
      <c r="AD8">
        <v>3.7470898847960202E-3</v>
      </c>
      <c r="AF8">
        <v>1</v>
      </c>
      <c r="AG8">
        <v>3.25870603628531</v>
      </c>
      <c r="AH8">
        <v>5.6936555391839103E-2</v>
      </c>
      <c r="AI8">
        <v>9.0617342332366992E-3</v>
      </c>
      <c r="AJ8">
        <v>242.99939309874301</v>
      </c>
      <c r="AK8">
        <v>242.60647392259801</v>
      </c>
      <c r="AL8">
        <v>13.8131769409128</v>
      </c>
      <c r="AM8">
        <v>1.1222402344295099E-3</v>
      </c>
      <c r="AN8">
        <v>2.33946265255266E-3</v>
      </c>
      <c r="AP8">
        <v>1</v>
      </c>
      <c r="AQ8">
        <v>2.9663772844790102</v>
      </c>
      <c r="AR8">
        <v>5.1819358457861703E-2</v>
      </c>
      <c r="AS8">
        <v>8.2473070464195008E-3</v>
      </c>
      <c r="AT8">
        <v>324.71455230971401</v>
      </c>
      <c r="AU8">
        <v>324.27945915107898</v>
      </c>
      <c r="AV8">
        <v>16.803953534271301</v>
      </c>
      <c r="AW8">
        <v>8.5147619674151099E-4</v>
      </c>
      <c r="AX8">
        <v>1.9682759980155099E-3</v>
      </c>
      <c r="AZ8">
        <v>1</v>
      </c>
      <c r="BA8">
        <v>2.92789324919758</v>
      </c>
      <c r="BB8">
        <v>5.11459050639562E-2</v>
      </c>
      <c r="BC8">
        <v>8.1401236098374193E-3</v>
      </c>
      <c r="BD8">
        <v>242.64569456830901</v>
      </c>
      <c r="BE8">
        <v>242.32894699529999</v>
      </c>
      <c r="BF8">
        <v>12.3941333172701</v>
      </c>
      <c r="BG8">
        <v>1.1395669431873299E-3</v>
      </c>
      <c r="BH8">
        <v>2.67881274844225E-3</v>
      </c>
      <c r="BJ8">
        <v>1</v>
      </c>
      <c r="BK8">
        <f t="shared" si="3"/>
        <v>0.39945527354399046</v>
      </c>
      <c r="BL8">
        <f t="shared" si="0"/>
        <v>6.9977548559871094E-3</v>
      </c>
      <c r="BM8">
        <f t="shared" si="0"/>
        <v>1.1137272758756571E-3</v>
      </c>
      <c r="BN8">
        <f t="shared" si="0"/>
        <v>32.299166479447599</v>
      </c>
      <c r="BO8">
        <f t="shared" si="0"/>
        <v>32.259934324842092</v>
      </c>
      <c r="BP8">
        <f t="shared" si="0"/>
        <v>2.5006666255236323</v>
      </c>
      <c r="BQ8">
        <f t="shared" si="0"/>
        <v>2.4055953395832916E-4</v>
      </c>
      <c r="BR8">
        <f t="shared" si="0"/>
        <v>8.6805396074539473E-4</v>
      </c>
      <c r="BT8">
        <v>1</v>
      </c>
      <c r="BU8">
        <f t="shared" si="4"/>
        <v>0.41920260060146319</v>
      </c>
      <c r="BV8">
        <f t="shared" si="1"/>
        <v>7.343693345128066E-3</v>
      </c>
      <c r="BW8">
        <f t="shared" si="1"/>
        <v>1.1687850964281819E-3</v>
      </c>
      <c r="BX8">
        <f t="shared" si="1"/>
        <v>33.895896442466025</v>
      </c>
      <c r="BY8">
        <f t="shared" si="1"/>
        <v>33.854724821193102</v>
      </c>
      <c r="BZ8">
        <f t="shared" si="1"/>
        <v>2.6242886803229255</v>
      </c>
      <c r="CA8">
        <f t="shared" si="1"/>
        <v>2.52451748452639E-4</v>
      </c>
      <c r="CB8">
        <f t="shared" si="1"/>
        <v>9.1096676375908726E-4</v>
      </c>
      <c r="CD8">
        <v>1</v>
      </c>
      <c r="CE8">
        <f t="shared" si="5"/>
        <v>3.320482045969618</v>
      </c>
      <c r="CF8">
        <f t="shared" si="2"/>
        <v>5.8020745100841729E-2</v>
      </c>
      <c r="CG8">
        <f t="shared" si="2"/>
        <v>9.2342883846738208E-3</v>
      </c>
      <c r="CH8">
        <f t="shared" si="2"/>
        <v>277.94628784752018</v>
      </c>
      <c r="CI8">
        <f t="shared" si="2"/>
        <v>277.47471616465566</v>
      </c>
      <c r="CJ8">
        <f t="shared" si="2"/>
        <v>16.087895038513118</v>
      </c>
      <c r="CK8">
        <f t="shared" si="2"/>
        <v>1.2124722292883869E-3</v>
      </c>
      <c r="CL8">
        <f t="shared" si="2"/>
        <v>3.0629051421308582E-3</v>
      </c>
    </row>
    <row r="9" spans="2:90" x14ac:dyDescent="0.2">
      <c r="B9">
        <v>1.2</v>
      </c>
      <c r="C9">
        <v>3.9530825288507199</v>
      </c>
      <c r="D9">
        <v>6.9103990477223501E-2</v>
      </c>
      <c r="E9">
        <v>9.1652013931878308E-3</v>
      </c>
      <c r="F9">
        <v>276.01403524579598</v>
      </c>
      <c r="G9">
        <v>275.35735283534098</v>
      </c>
      <c r="H9">
        <v>19.028291888166901</v>
      </c>
      <c r="I9">
        <v>1.5274796235531401E-3</v>
      </c>
      <c r="J9">
        <v>4.0635265324637897E-3</v>
      </c>
      <c r="L9">
        <v>1.2</v>
      </c>
      <c r="M9">
        <v>3.2780414445764001</v>
      </c>
      <c r="N9">
        <v>5.7275122436224901E-2</v>
      </c>
      <c r="O9">
        <v>7.5963490432655999E-3</v>
      </c>
      <c r="P9">
        <v>287.21414329199899</v>
      </c>
      <c r="Q9">
        <v>286.74420484811299</v>
      </c>
      <c r="R9">
        <v>16.423309440553599</v>
      </c>
      <c r="S9">
        <v>1.2173325889013699E-3</v>
      </c>
      <c r="T9">
        <v>3.2384479619616E-3</v>
      </c>
      <c r="V9">
        <v>1.2</v>
      </c>
      <c r="W9">
        <v>3.20834655932335</v>
      </c>
      <c r="X9">
        <v>5.6054811289754598E-2</v>
      </c>
      <c r="Y9">
        <v>7.4345002507065199E-3</v>
      </c>
      <c r="Z9">
        <v>303.59272193470298</v>
      </c>
      <c r="AA9">
        <v>303.11687731868699</v>
      </c>
      <c r="AB9">
        <v>16.9911593568387</v>
      </c>
      <c r="AC9">
        <v>1.24061287235499E-3</v>
      </c>
      <c r="AD9">
        <v>3.6085307514688398E-3</v>
      </c>
      <c r="AF9">
        <v>1.2</v>
      </c>
      <c r="AG9">
        <v>3.1940628941506399</v>
      </c>
      <c r="AH9">
        <v>5.5804734466206103E-2</v>
      </c>
      <c r="AI9">
        <v>7.4013327818561302E-3</v>
      </c>
      <c r="AJ9">
        <v>245.811147560313</v>
      </c>
      <c r="AK9">
        <v>245.42929055180801</v>
      </c>
      <c r="AL9">
        <v>13.696116389473</v>
      </c>
      <c r="AM9">
        <v>1.0873426701900699E-3</v>
      </c>
      <c r="AN9">
        <v>2.2667139257662502E-3</v>
      </c>
      <c r="AP9">
        <v>1.2</v>
      </c>
      <c r="AQ9">
        <v>2.9767001746962198</v>
      </c>
      <c r="AR9">
        <v>5.2000012365571897E-2</v>
      </c>
      <c r="AS9">
        <v>6.8967158406837096E-3</v>
      </c>
      <c r="AT9">
        <v>328.14864317389203</v>
      </c>
      <c r="AU9">
        <v>327.70588371187603</v>
      </c>
      <c r="AV9">
        <v>17.040710005288201</v>
      </c>
      <c r="AW9">
        <v>8.4330120965031802E-4</v>
      </c>
      <c r="AX9">
        <v>1.9493786630844199E-3</v>
      </c>
      <c r="AZ9">
        <v>1.2</v>
      </c>
      <c r="BA9">
        <v>2.8372325120859401</v>
      </c>
      <c r="BB9">
        <v>4.9559564538588903E-2</v>
      </c>
      <c r="BC9">
        <v>6.5730413948318599E-3</v>
      </c>
      <c r="BD9">
        <v>245.311646123184</v>
      </c>
      <c r="BE9">
        <v>245.01093879332899</v>
      </c>
      <c r="BF9">
        <v>12.1426354337883</v>
      </c>
      <c r="BG9">
        <v>1.0905054547848E-3</v>
      </c>
      <c r="BH9">
        <v>2.5634824983187601E-3</v>
      </c>
      <c r="BJ9">
        <v>1.2</v>
      </c>
      <c r="BK9">
        <f t="shared" si="3"/>
        <v>0.38589769610820102</v>
      </c>
      <c r="BL9">
        <f t="shared" si="0"/>
        <v>6.7595312607235027E-3</v>
      </c>
      <c r="BM9">
        <f t="shared" si="0"/>
        <v>8.9651067760695123E-4</v>
      </c>
      <c r="BN9">
        <f t="shared" si="0"/>
        <v>32.584700631952884</v>
      </c>
      <c r="BO9">
        <f t="shared" si="0"/>
        <v>32.541547252792832</v>
      </c>
      <c r="BP9">
        <f t="shared" si="0"/>
        <v>2.5110075346606364</v>
      </c>
      <c r="BQ9">
        <f t="shared" si="0"/>
        <v>2.257750687922214E-4</v>
      </c>
      <c r="BR9">
        <f t="shared" si="0"/>
        <v>8.2149967914342992E-4</v>
      </c>
      <c r="BT9">
        <v>1.2</v>
      </c>
      <c r="BU9">
        <f t="shared" si="4"/>
        <v>0.40497479564969618</v>
      </c>
      <c r="BV9">
        <f t="shared" si="1"/>
        <v>7.0936930139942804E-3</v>
      </c>
      <c r="BW9">
        <f t="shared" si="1"/>
        <v>9.4083025662803363E-4</v>
      </c>
      <c r="BX9">
        <f t="shared" si="1"/>
        <v>34.19554615851257</v>
      </c>
      <c r="BY9">
        <f t="shared" si="1"/>
        <v>34.150259464440062</v>
      </c>
      <c r="BZ9">
        <f t="shared" si="1"/>
        <v>2.6351407989202236</v>
      </c>
      <c r="CA9">
        <f t="shared" si="1"/>
        <v>2.3693640379052482E-4</v>
      </c>
      <c r="CB9">
        <f t="shared" si="1"/>
        <v>8.6211104145623139E-4</v>
      </c>
      <c r="CD9">
        <v>1.2</v>
      </c>
      <c r="CE9">
        <f t="shared" si="5"/>
        <v>3.2412443522805447</v>
      </c>
      <c r="CF9">
        <f t="shared" si="2"/>
        <v>5.6633039262261646E-2</v>
      </c>
      <c r="CG9">
        <f t="shared" si="2"/>
        <v>7.5111901174219411E-3</v>
      </c>
      <c r="CH9">
        <f t="shared" si="2"/>
        <v>281.01538955498114</v>
      </c>
      <c r="CI9">
        <f t="shared" si="2"/>
        <v>280.560758009859</v>
      </c>
      <c r="CJ9">
        <f t="shared" si="2"/>
        <v>15.887037085684783</v>
      </c>
      <c r="CK9">
        <f t="shared" si="2"/>
        <v>1.1677624032391148E-3</v>
      </c>
      <c r="CL9">
        <f t="shared" si="2"/>
        <v>2.9483467221772769E-3</v>
      </c>
    </row>
    <row r="10" spans="2:90" x14ac:dyDescent="0.2">
      <c r="B10">
        <v>1.4</v>
      </c>
      <c r="C10">
        <v>3.99305722871161</v>
      </c>
      <c r="D10">
        <v>6.9805046243752306E-2</v>
      </c>
      <c r="E10">
        <v>7.9355844017510897E-3</v>
      </c>
      <c r="F10">
        <v>277.41890476536599</v>
      </c>
      <c r="G10">
        <v>276.74546915958098</v>
      </c>
      <c r="H10">
        <v>19.3182302724335</v>
      </c>
      <c r="I10">
        <v>1.5349138542099399E-3</v>
      </c>
      <c r="J10">
        <v>4.08330368238878E-3</v>
      </c>
      <c r="L10">
        <v>1.4</v>
      </c>
      <c r="M10">
        <v>3.1290487445440802</v>
      </c>
      <c r="N10">
        <v>5.46665613973321E-2</v>
      </c>
      <c r="O10">
        <v>6.2146096201585602E-3</v>
      </c>
      <c r="P10">
        <v>288.70261554476201</v>
      </c>
      <c r="Q10">
        <v>288.27219581289103</v>
      </c>
      <c r="R10">
        <v>15.7588496915492</v>
      </c>
      <c r="S10">
        <v>1.15990117709309E-3</v>
      </c>
      <c r="T10">
        <v>3.0856642114740298E-3</v>
      </c>
      <c r="V10">
        <v>1.4</v>
      </c>
      <c r="W10">
        <v>3.1488786933890198</v>
      </c>
      <c r="X10">
        <v>5.5013700167254903E-2</v>
      </c>
      <c r="Y10">
        <v>6.2540730852814596E-3</v>
      </c>
      <c r="Z10">
        <v>306.02168389278899</v>
      </c>
      <c r="AA10">
        <v>305.55964398824301</v>
      </c>
      <c r="AB10">
        <v>16.809966637582299</v>
      </c>
      <c r="AC10">
        <v>1.20593109102568E-3</v>
      </c>
      <c r="AD10">
        <v>3.5076529698245601E-3</v>
      </c>
      <c r="AF10">
        <v>1.4</v>
      </c>
      <c r="AG10">
        <v>3.2402745491512501</v>
      </c>
      <c r="AH10">
        <v>5.6613828309359598E-2</v>
      </c>
      <c r="AI10">
        <v>6.4359790162788998E-3</v>
      </c>
      <c r="AJ10">
        <v>247.921530219115</v>
      </c>
      <c r="AK10">
        <v>247.52517293002299</v>
      </c>
      <c r="AL10">
        <v>14.0133476425049</v>
      </c>
      <c r="AM10">
        <v>1.09359760059651E-3</v>
      </c>
      <c r="AN10">
        <v>2.2797531803137698E-3</v>
      </c>
      <c r="AP10">
        <v>1.4</v>
      </c>
      <c r="AQ10">
        <v>2.88373260002815</v>
      </c>
      <c r="AR10">
        <v>5.0373170440435197E-2</v>
      </c>
      <c r="AS10">
        <v>5.7265279105755797E-3</v>
      </c>
      <c r="AT10">
        <v>330.617687549197</v>
      </c>
      <c r="AU10">
        <v>330.199020176435</v>
      </c>
      <c r="AV10">
        <v>16.633171522612301</v>
      </c>
      <c r="AW10">
        <v>8.0952771233812901E-4</v>
      </c>
      <c r="AX10">
        <v>1.87130770304699E-3</v>
      </c>
      <c r="AZ10">
        <v>1.4</v>
      </c>
      <c r="BA10">
        <v>2.85113695104417</v>
      </c>
      <c r="BB10">
        <v>4.98028417639967E-2</v>
      </c>
      <c r="BC10">
        <v>5.6616917476882602E-3</v>
      </c>
      <c r="BD10">
        <v>246.821651751422</v>
      </c>
      <c r="BE10">
        <v>246.51612127903201</v>
      </c>
      <c r="BF10">
        <v>12.2772033803339</v>
      </c>
      <c r="BG10">
        <v>1.0920866932654699E-3</v>
      </c>
      <c r="BH10">
        <v>2.5671995610377801E-3</v>
      </c>
      <c r="BJ10">
        <v>1.4</v>
      </c>
      <c r="BK10">
        <f t="shared" si="3"/>
        <v>0.41462878031263112</v>
      </c>
      <c r="BL10">
        <f t="shared" si="0"/>
        <v>7.2630612854442589E-3</v>
      </c>
      <c r="BM10">
        <f t="shared" si="0"/>
        <v>8.2568007539845058E-4</v>
      </c>
      <c r="BN10">
        <f t="shared" si="0"/>
        <v>32.864696799291742</v>
      </c>
      <c r="BO10">
        <f t="shared" si="0"/>
        <v>32.837323548644271</v>
      </c>
      <c r="BP10">
        <f t="shared" si="0"/>
        <v>2.437049377171522</v>
      </c>
      <c r="BQ10">
        <f t="shared" si="0"/>
        <v>2.3402514097742175E-4</v>
      </c>
      <c r="BR10">
        <f t="shared" si="0"/>
        <v>8.1946161110744303E-4</v>
      </c>
      <c r="BT10">
        <v>1.4</v>
      </c>
      <c r="BU10">
        <f t="shared" si="4"/>
        <v>0.43512621938667767</v>
      </c>
      <c r="BV10">
        <f t="shared" si="1"/>
        <v>7.6221153676939478E-3</v>
      </c>
      <c r="BW10">
        <f t="shared" si="1"/>
        <v>8.6649809827513775E-4</v>
      </c>
      <c r="BX10">
        <f t="shared" si="1"/>
        <v>34.489384115552248</v>
      </c>
      <c r="BY10">
        <f t="shared" si="1"/>
        <v>34.460657650742988</v>
      </c>
      <c r="BZ10">
        <f t="shared" si="1"/>
        <v>2.5575264725901068</v>
      </c>
      <c r="CA10">
        <f t="shared" si="1"/>
        <v>2.4559432357338859E-4</v>
      </c>
      <c r="CB10">
        <f t="shared" si="1"/>
        <v>8.5997222022273401E-4</v>
      </c>
      <c r="CD10">
        <v>1.4</v>
      </c>
      <c r="CE10">
        <f t="shared" si="5"/>
        <v>3.2076881278113802</v>
      </c>
      <c r="CF10">
        <f t="shared" si="2"/>
        <v>5.6045858053688467E-2</v>
      </c>
      <c r="CG10">
        <f t="shared" si="2"/>
        <v>6.3714109636223079E-3</v>
      </c>
      <c r="CH10">
        <f t="shared" si="2"/>
        <v>282.91734562044184</v>
      </c>
      <c r="CI10">
        <f t="shared" si="2"/>
        <v>282.46960389103413</v>
      </c>
      <c r="CJ10">
        <f t="shared" si="2"/>
        <v>15.801794857836017</v>
      </c>
      <c r="CK10">
        <f t="shared" si="2"/>
        <v>1.149326354754803E-3</v>
      </c>
      <c r="CL10">
        <f t="shared" si="2"/>
        <v>2.8991468846809847E-3</v>
      </c>
    </row>
    <row r="11" spans="2:90" x14ac:dyDescent="0.2">
      <c r="B11">
        <v>1.6</v>
      </c>
      <c r="C11">
        <v>3.8702100596547302</v>
      </c>
      <c r="D11">
        <v>6.7650830192483996E-2</v>
      </c>
      <c r="E11">
        <v>6.7293525183776603E-3</v>
      </c>
      <c r="F11">
        <v>279.15862535899799</v>
      </c>
      <c r="G11">
        <v>278.52200616432401</v>
      </c>
      <c r="H11">
        <v>18.842244943892702</v>
      </c>
      <c r="I11">
        <v>1.48550810218287E-3</v>
      </c>
      <c r="J11">
        <v>3.9518704500741504E-3</v>
      </c>
      <c r="L11">
        <v>1.6</v>
      </c>
      <c r="M11">
        <v>3.18913877653481</v>
      </c>
      <c r="N11">
        <v>5.5718525176237099E-2</v>
      </c>
      <c r="O11">
        <v>5.5424241897427196E-3</v>
      </c>
      <c r="P11">
        <v>290.69173277514199</v>
      </c>
      <c r="Q11">
        <v>290.24154662696901</v>
      </c>
      <c r="R11">
        <v>16.171830922924801</v>
      </c>
      <c r="S11">
        <v>1.1772012365458199E-3</v>
      </c>
      <c r="T11">
        <v>3.1316872480601698E-3</v>
      </c>
      <c r="V11">
        <v>1.6</v>
      </c>
      <c r="W11">
        <v>3.2874869954954602</v>
      </c>
      <c r="X11">
        <v>5.7440520762678797E-2</v>
      </c>
      <c r="Y11">
        <v>5.7137142582206098E-3</v>
      </c>
      <c r="Z11">
        <v>307.34257964771899</v>
      </c>
      <c r="AA11">
        <v>306.836805755287</v>
      </c>
      <c r="AB11">
        <v>17.624865911740599</v>
      </c>
      <c r="AC11">
        <v>1.25354745969994E-3</v>
      </c>
      <c r="AD11">
        <v>3.6461531695751699E-3</v>
      </c>
      <c r="AF11">
        <v>1.6</v>
      </c>
      <c r="AG11">
        <v>3.2359765700111298</v>
      </c>
      <c r="AH11">
        <v>5.6538574312704898E-2</v>
      </c>
      <c r="AI11">
        <v>5.6239959857721502E-3</v>
      </c>
      <c r="AJ11">
        <v>249.88221332124201</v>
      </c>
      <c r="AK11">
        <v>249.48378025454599</v>
      </c>
      <c r="AL11">
        <v>14.105457249736199</v>
      </c>
      <c r="AM11">
        <v>1.0828806954243299E-3</v>
      </c>
      <c r="AN11">
        <v>2.2574123315078701E-3</v>
      </c>
      <c r="AP11">
        <v>1.6</v>
      </c>
      <c r="AQ11">
        <v>2.9275373534095799</v>
      </c>
      <c r="AR11">
        <v>5.1139677263815402E-2</v>
      </c>
      <c r="AS11">
        <v>5.0869577654127701E-3</v>
      </c>
      <c r="AT11">
        <v>333.51086951876698</v>
      </c>
      <c r="AU11">
        <v>333.075613149194</v>
      </c>
      <c r="AV11">
        <v>17.0333793608972</v>
      </c>
      <c r="AW11">
        <v>8.1694259434210003E-4</v>
      </c>
      <c r="AX11">
        <v>1.88844797582547E-3</v>
      </c>
      <c r="AZ11">
        <v>1.6</v>
      </c>
      <c r="BA11">
        <v>2.8356682028317399</v>
      </c>
      <c r="BB11">
        <v>4.9532195169938599E-2</v>
      </c>
      <c r="BC11">
        <v>4.9270585646801496E-3</v>
      </c>
      <c r="BD11">
        <v>247.495765069774</v>
      </c>
      <c r="BE11">
        <v>247.19271479051099</v>
      </c>
      <c r="BF11">
        <v>12.2439977935906</v>
      </c>
      <c r="BG11">
        <v>1.08181840875649E-3</v>
      </c>
      <c r="BH11">
        <v>2.5430616096767601E-3</v>
      </c>
      <c r="BJ11">
        <v>1.6</v>
      </c>
      <c r="BK11">
        <f t="shared" si="3"/>
        <v>0.36377679688228176</v>
      </c>
      <c r="BL11">
        <f t="shared" si="0"/>
        <v>6.3712037628645213E-3</v>
      </c>
      <c r="BM11">
        <f t="shared" si="0"/>
        <v>6.3375535769097987E-4</v>
      </c>
      <c r="BN11">
        <f t="shared" si="0"/>
        <v>33.341344087151207</v>
      </c>
      <c r="BO11">
        <f t="shared" si="0"/>
        <v>33.300875762646093</v>
      </c>
      <c r="BP11">
        <f t="shared" si="0"/>
        <v>2.4295147702889803</v>
      </c>
      <c r="BQ11">
        <f t="shared" si="0"/>
        <v>2.2095605904910715E-4</v>
      </c>
      <c r="BR11">
        <f t="shared" si="0"/>
        <v>8.0998253530207025E-4</v>
      </c>
      <c r="BT11">
        <v>1.6</v>
      </c>
      <c r="BU11">
        <f t="shared" si="4"/>
        <v>0.38176033561546902</v>
      </c>
      <c r="BV11">
        <f t="shared" si="1"/>
        <v>6.6861682977894339E-3</v>
      </c>
      <c r="BW11">
        <f t="shared" si="1"/>
        <v>6.6508545933594205E-4</v>
      </c>
      <c r="BX11">
        <f t="shared" si="1"/>
        <v>34.989594767091731</v>
      </c>
      <c r="BY11">
        <f t="shared" si="1"/>
        <v>34.947125865069189</v>
      </c>
      <c r="BZ11">
        <f t="shared" si="1"/>
        <v>2.5496193875949622</v>
      </c>
      <c r="CA11">
        <f t="shared" si="1"/>
        <v>2.3187916321709473E-4</v>
      </c>
      <c r="CB11">
        <f t="shared" si="1"/>
        <v>8.5002454023930002E-4</v>
      </c>
      <c r="CD11">
        <v>1.6</v>
      </c>
      <c r="CE11">
        <f t="shared" si="5"/>
        <v>3.2243363263229088</v>
      </c>
      <c r="CF11">
        <f t="shared" si="2"/>
        <v>5.6336720479643138E-2</v>
      </c>
      <c r="CG11">
        <f t="shared" si="2"/>
        <v>5.6039172137010108E-3</v>
      </c>
      <c r="CH11">
        <f t="shared" si="2"/>
        <v>284.68029761527367</v>
      </c>
      <c r="CI11">
        <f t="shared" si="2"/>
        <v>284.22541112347182</v>
      </c>
      <c r="CJ11">
        <f t="shared" si="2"/>
        <v>16.003629363797018</v>
      </c>
      <c r="CK11">
        <f t="shared" si="2"/>
        <v>1.1496497494919251E-3</v>
      </c>
      <c r="CL11">
        <f t="shared" si="2"/>
        <v>2.9031054641199317E-3</v>
      </c>
    </row>
    <row r="12" spans="2:90" x14ac:dyDescent="0.2">
      <c r="B12">
        <v>1.8</v>
      </c>
      <c r="C12">
        <v>3.8943525852587801</v>
      </c>
      <c r="D12">
        <v>6.8074137286660605E-2</v>
      </c>
      <c r="E12">
        <v>6.0190752477157503E-3</v>
      </c>
      <c r="F12">
        <v>280.51121751538898</v>
      </c>
      <c r="G12">
        <v>279.86351093815699</v>
      </c>
      <c r="H12">
        <v>19.051467065131</v>
      </c>
      <c r="I12">
        <v>1.4793799954125001E-3</v>
      </c>
      <c r="J12">
        <v>3.9355679580008003E-3</v>
      </c>
      <c r="L12">
        <v>1.8</v>
      </c>
      <c r="M12">
        <v>3.1782032459208298</v>
      </c>
      <c r="N12">
        <v>5.55270736569001E-2</v>
      </c>
      <c r="O12">
        <v>4.9096712488463498E-3</v>
      </c>
      <c r="P12">
        <v>291.70496899708098</v>
      </c>
      <c r="Q12">
        <v>291.25630570406997</v>
      </c>
      <c r="R12">
        <v>16.172610339866502</v>
      </c>
      <c r="S12">
        <v>1.16630897177462E-3</v>
      </c>
      <c r="T12">
        <v>3.1027107522602301E-3</v>
      </c>
      <c r="V12">
        <v>1.8</v>
      </c>
      <c r="W12">
        <v>3.13442524945612</v>
      </c>
      <c r="X12">
        <v>5.4760680021093397E-2</v>
      </c>
      <c r="Y12">
        <v>4.8419071735725603E-3</v>
      </c>
      <c r="Z12">
        <v>308.84336654502198</v>
      </c>
      <c r="AA12">
        <v>308.381336159824</v>
      </c>
      <c r="AB12">
        <v>16.887171673925302</v>
      </c>
      <c r="AC12">
        <v>1.18454208950013E-3</v>
      </c>
      <c r="AD12">
        <v>3.4454394691684899E-3</v>
      </c>
      <c r="AF12">
        <v>1.8</v>
      </c>
      <c r="AG12">
        <v>3.3073417167696402</v>
      </c>
      <c r="AH12">
        <v>5.7788201302021398E-2</v>
      </c>
      <c r="AI12">
        <v>5.10959882755901E-3</v>
      </c>
      <c r="AJ12">
        <v>250.971495029332</v>
      </c>
      <c r="AK12">
        <v>250.553485020837</v>
      </c>
      <c r="AL12">
        <v>14.479035229307099</v>
      </c>
      <c r="AM12">
        <v>1.1023246291796301E-3</v>
      </c>
      <c r="AN12">
        <v>2.2979458602868999E-3</v>
      </c>
      <c r="AP12">
        <v>1.8</v>
      </c>
      <c r="AQ12">
        <v>2.8873755897836899</v>
      </c>
      <c r="AR12">
        <v>5.0436914147499602E-2</v>
      </c>
      <c r="AS12">
        <v>4.4596023338200601E-3</v>
      </c>
      <c r="AT12">
        <v>334.869051891634</v>
      </c>
      <c r="AU12">
        <v>334.44392908826802</v>
      </c>
      <c r="AV12">
        <v>16.868319738577402</v>
      </c>
      <c r="AW12">
        <v>8.0400143316124205E-4</v>
      </c>
      <c r="AX12">
        <v>1.8585331325964901E-3</v>
      </c>
      <c r="AZ12">
        <v>1.8</v>
      </c>
      <c r="BA12">
        <v>2.9184619240803902</v>
      </c>
      <c r="BB12">
        <v>5.09808681779782E-2</v>
      </c>
      <c r="BC12">
        <v>4.5076984298008504E-3</v>
      </c>
      <c r="BD12">
        <v>248.066820793077</v>
      </c>
      <c r="BE12">
        <v>247.74507892320401</v>
      </c>
      <c r="BF12">
        <v>12.630259210326599</v>
      </c>
      <c r="BG12">
        <v>1.1153940346698399E-3</v>
      </c>
      <c r="BH12">
        <v>2.6219887980015099E-3</v>
      </c>
      <c r="BJ12">
        <v>1.8</v>
      </c>
      <c r="BK12">
        <f t="shared" si="3"/>
        <v>0.36688259608039103</v>
      </c>
      <c r="BL12">
        <f t="shared" si="0"/>
        <v>6.4260708333495542E-3</v>
      </c>
      <c r="BM12">
        <f t="shared" si="0"/>
        <v>5.68189409881246E-4</v>
      </c>
      <c r="BN12">
        <f t="shared" si="0"/>
        <v>33.581010711693999</v>
      </c>
      <c r="BO12">
        <f t="shared" si="0"/>
        <v>33.557611454906976</v>
      </c>
      <c r="BP12">
        <f t="shared" si="0"/>
        <v>2.2158280184448671</v>
      </c>
      <c r="BQ12">
        <f t="shared" si="0"/>
        <v>2.1575498141206039E-4</v>
      </c>
      <c r="BR12">
        <f t="shared" si="0"/>
        <v>7.6579945933626375E-4</v>
      </c>
      <c r="BT12">
        <v>1.8</v>
      </c>
      <c r="BU12">
        <f t="shared" si="4"/>
        <v>0.38501967198432518</v>
      </c>
      <c r="BV12">
        <f t="shared" si="1"/>
        <v>6.7437477570131124E-3</v>
      </c>
      <c r="BW12">
        <f t="shared" si="1"/>
        <v>5.9627821694084723E-4</v>
      </c>
      <c r="BX12">
        <f t="shared" si="1"/>
        <v>35.241109464580504</v>
      </c>
      <c r="BY12">
        <f t="shared" si="1"/>
        <v>35.216553450561122</v>
      </c>
      <c r="BZ12">
        <f t="shared" si="1"/>
        <v>2.3253688944361404</v>
      </c>
      <c r="CA12">
        <f t="shared" si="1"/>
        <v>2.2642096697891186E-4</v>
      </c>
      <c r="CB12">
        <f t="shared" si="1"/>
        <v>8.0365724564055102E-4</v>
      </c>
      <c r="CD12">
        <v>1.8</v>
      </c>
      <c r="CE12">
        <f t="shared" si="5"/>
        <v>3.2200267185449083</v>
      </c>
      <c r="CF12">
        <f t="shared" si="2"/>
        <v>5.6261312432025555E-2</v>
      </c>
      <c r="CG12">
        <f t="shared" si="2"/>
        <v>4.9745922102190964E-3</v>
      </c>
      <c r="CH12">
        <f t="shared" si="2"/>
        <v>285.82782012858911</v>
      </c>
      <c r="CI12">
        <f t="shared" si="2"/>
        <v>285.37394097239331</v>
      </c>
      <c r="CJ12">
        <f t="shared" si="2"/>
        <v>16.014810542855649</v>
      </c>
      <c r="CK12">
        <f t="shared" si="2"/>
        <v>1.1419918589496605E-3</v>
      </c>
      <c r="CL12">
        <f t="shared" si="2"/>
        <v>2.8770309950524038E-3</v>
      </c>
    </row>
    <row r="13" spans="2:90" x14ac:dyDescent="0.2">
      <c r="B13">
        <v>2</v>
      </c>
      <c r="C13">
        <v>3.8502596939423199</v>
      </c>
      <c r="D13">
        <v>6.7301045266946996E-2</v>
      </c>
      <c r="E13">
        <v>5.3556470147430096E-3</v>
      </c>
      <c r="F13">
        <v>281.97148067882199</v>
      </c>
      <c r="G13">
        <v>281.33505670362302</v>
      </c>
      <c r="H13">
        <v>18.9341433863897</v>
      </c>
      <c r="I13">
        <v>1.45841229217398E-3</v>
      </c>
      <c r="J13">
        <v>3.87978795470599E-3</v>
      </c>
      <c r="L13">
        <v>2</v>
      </c>
      <c r="M13">
        <v>3.0756238442150901</v>
      </c>
      <c r="N13">
        <v>5.37313818465694E-2</v>
      </c>
      <c r="O13">
        <v>4.2758075100198297E-3</v>
      </c>
      <c r="P13">
        <v>292.04653652959598</v>
      </c>
      <c r="Q13">
        <v>291.62586903981997</v>
      </c>
      <c r="R13">
        <v>15.6694609257162</v>
      </c>
      <c r="S13">
        <v>1.1255706662260799E-3</v>
      </c>
      <c r="T13">
        <v>2.9943353717107701E-3</v>
      </c>
      <c r="V13">
        <v>2</v>
      </c>
      <c r="W13">
        <v>3.1310000300801799</v>
      </c>
      <c r="X13">
        <v>5.4700719593330401E-2</v>
      </c>
      <c r="Y13">
        <v>4.3529449569811099E-3</v>
      </c>
      <c r="Z13">
        <v>310.85823436376597</v>
      </c>
      <c r="AA13">
        <v>310.39420530119997</v>
      </c>
      <c r="AB13">
        <v>16.9787863875756</v>
      </c>
      <c r="AC13">
        <v>1.1794129558375401E-3</v>
      </c>
      <c r="AD13">
        <v>3.4305205230876698E-3</v>
      </c>
      <c r="AF13">
        <v>2</v>
      </c>
      <c r="AG13">
        <v>3.26662486847259</v>
      </c>
      <c r="AH13">
        <v>5.7075214222661597E-2</v>
      </c>
      <c r="AI13">
        <v>4.5419012357827198E-3</v>
      </c>
      <c r="AJ13">
        <v>252.587950138683</v>
      </c>
      <c r="AK13">
        <v>252.177539838011</v>
      </c>
      <c r="AL13">
        <v>14.3930871083983</v>
      </c>
      <c r="AM13">
        <v>1.0838407662702801E-3</v>
      </c>
      <c r="AN13">
        <v>2.25941372997766E-3</v>
      </c>
      <c r="AP13">
        <v>2</v>
      </c>
      <c r="AQ13">
        <v>2.9149369378063898</v>
      </c>
      <c r="AR13">
        <v>5.0919185854506499E-2</v>
      </c>
      <c r="AS13">
        <v>4.0520200634798099E-3</v>
      </c>
      <c r="AT13">
        <v>335.86144049121202</v>
      </c>
      <c r="AU13">
        <v>335.426880701953</v>
      </c>
      <c r="AV13">
        <v>17.079663679060101</v>
      </c>
      <c r="AW13">
        <v>8.0465661893164904E-4</v>
      </c>
      <c r="AX13">
        <v>1.8600476628101001E-3</v>
      </c>
      <c r="AZ13">
        <v>2</v>
      </c>
      <c r="BA13">
        <v>2.8426611400393602</v>
      </c>
      <c r="BB13">
        <v>4.9654545130466597E-2</v>
      </c>
      <c r="BC13">
        <v>3.9513831522466798E-3</v>
      </c>
      <c r="BD13">
        <v>250.02442439764201</v>
      </c>
      <c r="BE13">
        <v>249.71676635452101</v>
      </c>
      <c r="BF13">
        <v>12.3995724447848</v>
      </c>
      <c r="BG13">
        <v>1.0744084626165E-3</v>
      </c>
      <c r="BH13">
        <v>2.5256428364280699E-3</v>
      </c>
      <c r="BJ13">
        <v>2</v>
      </c>
      <c r="BK13">
        <f t="shared" si="3"/>
        <v>0.36169131408611815</v>
      </c>
      <c r="BL13">
        <f t="shared" si="0"/>
        <v>6.3346933165922209E-3</v>
      </c>
      <c r="BM13">
        <f t="shared" si="0"/>
        <v>5.0409887715342197E-4</v>
      </c>
      <c r="BN13">
        <f t="shared" si="0"/>
        <v>33.342129020665418</v>
      </c>
      <c r="BO13">
        <f t="shared" si="0"/>
        <v>33.31153879228917</v>
      </c>
      <c r="BP13">
        <f t="shared" si="0"/>
        <v>2.2951183593059779</v>
      </c>
      <c r="BQ13">
        <f t="shared" si="0"/>
        <v>2.1019263492601196E-4</v>
      </c>
      <c r="BR13">
        <f t="shared" si="0"/>
        <v>7.5479040058497185E-4</v>
      </c>
      <c r="BT13">
        <v>2</v>
      </c>
      <c r="BU13">
        <f t="shared" si="4"/>
        <v>0.37957175564278495</v>
      </c>
      <c r="BV13">
        <f t="shared" si="1"/>
        <v>6.6478529342427735E-3</v>
      </c>
      <c r="BW13">
        <f t="shared" si="1"/>
        <v>5.2901932771634878E-4</v>
      </c>
      <c r="BX13">
        <f t="shared" si="1"/>
        <v>34.990418504296493</v>
      </c>
      <c r="BY13">
        <f t="shared" si="1"/>
        <v>34.958316028405896</v>
      </c>
      <c r="BZ13">
        <f t="shared" si="1"/>
        <v>2.4085790040352912</v>
      </c>
      <c r="CA13">
        <f t="shared" si="1"/>
        <v>2.2058364233500243E-4</v>
      </c>
      <c r="CB13">
        <f t="shared" si="1"/>
        <v>7.921039470252365E-4</v>
      </c>
      <c r="CD13">
        <v>2</v>
      </c>
      <c r="CE13">
        <f t="shared" si="5"/>
        <v>3.1801844190926549</v>
      </c>
      <c r="CF13">
        <f t="shared" si="2"/>
        <v>5.5563681985746911E-2</v>
      </c>
      <c r="CG13">
        <f t="shared" si="2"/>
        <v>4.4216173222088604E-3</v>
      </c>
      <c r="CH13">
        <f t="shared" si="2"/>
        <v>287.22501109995352</v>
      </c>
      <c r="CI13">
        <f t="shared" si="2"/>
        <v>286.77938632318802</v>
      </c>
      <c r="CJ13">
        <f t="shared" si="2"/>
        <v>15.909118988654116</v>
      </c>
      <c r="CK13">
        <f t="shared" si="2"/>
        <v>1.1210502936760049E-3</v>
      </c>
      <c r="CL13">
        <f t="shared" si="2"/>
        <v>2.8249580131200435E-3</v>
      </c>
    </row>
    <row r="16" spans="2:90" x14ac:dyDescent="0.2">
      <c r="B16" t="s">
        <v>18</v>
      </c>
    </row>
    <row r="17" spans="2:90" x14ac:dyDescent="0.2">
      <c r="B17" t="s">
        <v>9</v>
      </c>
      <c r="L17" t="s">
        <v>11</v>
      </c>
      <c r="V17" t="s">
        <v>12</v>
      </c>
      <c r="AF17" t="s">
        <v>13</v>
      </c>
      <c r="AP17" t="s">
        <v>14</v>
      </c>
      <c r="AZ17" t="s">
        <v>15</v>
      </c>
      <c r="BJ17" t="s">
        <v>16</v>
      </c>
      <c r="BT17" t="s">
        <v>17</v>
      </c>
      <c r="CD17" t="s">
        <v>19</v>
      </c>
    </row>
    <row r="18" spans="2:90" x14ac:dyDescent="0.2"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L18" t="s">
        <v>0</v>
      </c>
      <c r="M18" t="s">
        <v>1</v>
      </c>
      <c r="N18" t="s">
        <v>2</v>
      </c>
      <c r="O18" t="s">
        <v>3</v>
      </c>
      <c r="P18" t="s">
        <v>4</v>
      </c>
      <c r="Q18" t="s">
        <v>5</v>
      </c>
      <c r="R18" t="s">
        <v>6</v>
      </c>
      <c r="S18" t="s">
        <v>7</v>
      </c>
      <c r="T18" t="s">
        <v>8</v>
      </c>
      <c r="V18" t="s">
        <v>0</v>
      </c>
      <c r="W18" t="s">
        <v>1</v>
      </c>
      <c r="X18" t="s">
        <v>2</v>
      </c>
      <c r="Y18" t="s">
        <v>3</v>
      </c>
      <c r="Z18" t="s">
        <v>4</v>
      </c>
      <c r="AA18" t="s">
        <v>5</v>
      </c>
      <c r="AB18" t="s">
        <v>6</v>
      </c>
      <c r="AC18" t="s">
        <v>7</v>
      </c>
      <c r="AD18" t="s">
        <v>8</v>
      </c>
      <c r="AF18" t="s">
        <v>0</v>
      </c>
      <c r="AG18" t="s">
        <v>1</v>
      </c>
      <c r="AH18" t="s">
        <v>2</v>
      </c>
      <c r="AI18" t="s">
        <v>3</v>
      </c>
      <c r="AJ18" t="s">
        <v>4</v>
      </c>
      <c r="AK18" t="s">
        <v>5</v>
      </c>
      <c r="AL18" t="s">
        <v>6</v>
      </c>
      <c r="AM18" t="s">
        <v>7</v>
      </c>
      <c r="AN18" t="s">
        <v>8</v>
      </c>
      <c r="AP18" t="s">
        <v>0</v>
      </c>
      <c r="AQ18" t="s">
        <v>1</v>
      </c>
      <c r="AR18" t="s">
        <v>2</v>
      </c>
      <c r="AS18" t="s">
        <v>3</v>
      </c>
      <c r="AT18" t="s">
        <v>4</v>
      </c>
      <c r="AU18" t="s">
        <v>5</v>
      </c>
      <c r="AV18" t="s">
        <v>6</v>
      </c>
      <c r="AW18" t="s">
        <v>7</v>
      </c>
      <c r="AX18" t="s">
        <v>8</v>
      </c>
      <c r="AZ18" t="s">
        <v>0</v>
      </c>
      <c r="BA18" t="s">
        <v>1</v>
      </c>
      <c r="BB18" t="s">
        <v>2</v>
      </c>
      <c r="BC18" t="s">
        <v>3</v>
      </c>
      <c r="BD18" t="s">
        <v>4</v>
      </c>
      <c r="BE18" t="s">
        <v>5</v>
      </c>
      <c r="BF18" t="s">
        <v>6</v>
      </c>
      <c r="BG18" t="s">
        <v>7</v>
      </c>
      <c r="BH18" t="s">
        <v>8</v>
      </c>
      <c r="BJ18" t="s">
        <v>0</v>
      </c>
      <c r="BK18" t="s">
        <v>1</v>
      </c>
      <c r="BL18" t="s">
        <v>2</v>
      </c>
      <c r="BM18" t="s">
        <v>3</v>
      </c>
      <c r="BN18" t="s">
        <v>4</v>
      </c>
      <c r="BO18" t="s">
        <v>5</v>
      </c>
      <c r="BP18" t="s">
        <v>6</v>
      </c>
      <c r="BQ18" t="s">
        <v>7</v>
      </c>
      <c r="BR18" t="s">
        <v>8</v>
      </c>
      <c r="BT18" t="s">
        <v>0</v>
      </c>
      <c r="BU18" t="s">
        <v>1</v>
      </c>
      <c r="BV18" t="s">
        <v>2</v>
      </c>
      <c r="BW18" t="s">
        <v>3</v>
      </c>
      <c r="BX18" t="s">
        <v>4</v>
      </c>
      <c r="BY18" t="s">
        <v>5</v>
      </c>
      <c r="BZ18" t="s">
        <v>6</v>
      </c>
      <c r="CA18" t="s">
        <v>7</v>
      </c>
      <c r="CB18" t="s">
        <v>8</v>
      </c>
      <c r="CD18" t="s">
        <v>0</v>
      </c>
      <c r="CE18" t="s">
        <v>1</v>
      </c>
      <c r="CF18" t="s">
        <v>2</v>
      </c>
      <c r="CG18" t="s">
        <v>3</v>
      </c>
      <c r="CH18" t="s">
        <v>4</v>
      </c>
      <c r="CI18" t="s">
        <v>5</v>
      </c>
      <c r="CJ18" t="s">
        <v>6</v>
      </c>
      <c r="CK18" t="s">
        <v>7</v>
      </c>
      <c r="CL18" t="s">
        <v>8</v>
      </c>
    </row>
    <row r="19" spans="2:90" x14ac:dyDescent="0.2">
      <c r="B19">
        <v>0.2</v>
      </c>
      <c r="C19">
        <v>3.8857325992985601</v>
      </c>
      <c r="D19">
        <v>6.7922994511681406E-2</v>
      </c>
      <c r="E19">
        <v>5.4051401630688903E-2</v>
      </c>
      <c r="F19">
        <v>131.56383318490899</v>
      </c>
      <c r="G19">
        <v>131.26139221950299</v>
      </c>
      <c r="H19">
        <v>8.9156668233209597</v>
      </c>
      <c r="I19">
        <v>2.9767053919338899E-3</v>
      </c>
      <c r="J19">
        <v>6.6817180514789996E-3</v>
      </c>
      <c r="L19">
        <v>0.2</v>
      </c>
      <c r="M19">
        <v>3.6028848754942699</v>
      </c>
      <c r="N19">
        <v>6.2965217290146105E-2</v>
      </c>
      <c r="O19">
        <v>5.0106127872910099E-2</v>
      </c>
      <c r="P19">
        <v>131.638945888275</v>
      </c>
      <c r="Q19">
        <v>131.37877015044899</v>
      </c>
      <c r="R19">
        <v>8.2722928098351591</v>
      </c>
      <c r="S19">
        <v>2.5010205532789301E-3</v>
      </c>
      <c r="T19">
        <v>4.9980426724199204E-3</v>
      </c>
      <c r="V19">
        <v>0.2</v>
      </c>
      <c r="W19">
        <v>4.2868207833261103</v>
      </c>
      <c r="X19">
        <v>7.4959060529055599E-2</v>
      </c>
      <c r="Y19">
        <v>5.9650525063618898E-2</v>
      </c>
      <c r="Z19">
        <v>140.86330443897199</v>
      </c>
      <c r="AA19">
        <v>140.46921875138801</v>
      </c>
      <c r="AB19">
        <v>10.5294406708545</v>
      </c>
      <c r="AC19">
        <v>3.0218658242276899E-3</v>
      </c>
      <c r="AD19">
        <v>6.7377164419792296E-3</v>
      </c>
      <c r="AF19">
        <v>0.2</v>
      </c>
      <c r="AG19">
        <v>3.6054346050383099</v>
      </c>
      <c r="AH19">
        <v>6.3009895021130594E-2</v>
      </c>
      <c r="AI19">
        <v>5.0141681281571697E-2</v>
      </c>
      <c r="AJ19">
        <v>131.74126277634599</v>
      </c>
      <c r="AK19">
        <v>131.480516272834</v>
      </c>
      <c r="AL19">
        <v>8.2845735276753008</v>
      </c>
      <c r="AM19">
        <v>2.8540367521317999E-3</v>
      </c>
      <c r="AN19">
        <v>6.4849733063662802E-3</v>
      </c>
      <c r="AP19">
        <v>0.2</v>
      </c>
      <c r="AQ19">
        <v>5.0818935259263602</v>
      </c>
      <c r="AR19">
        <v>8.8929096626424106E-2</v>
      </c>
      <c r="AS19">
        <v>7.0767526563961E-2</v>
      </c>
      <c r="AT19">
        <v>94.258165284123294</v>
      </c>
      <c r="AU19">
        <v>93.887646600791896</v>
      </c>
      <c r="AV19">
        <v>8.3493435965893799</v>
      </c>
      <c r="AW19">
        <v>3.9775855897600599E-3</v>
      </c>
      <c r="AX19">
        <v>6.7030427869229203E-3</v>
      </c>
      <c r="AZ19">
        <v>0.2</v>
      </c>
      <c r="BA19">
        <v>4.4761991989129104</v>
      </c>
      <c r="BB19">
        <v>7.8283745136421695E-2</v>
      </c>
      <c r="BC19">
        <v>6.2296225011038202E-2</v>
      </c>
      <c r="BD19">
        <v>131.38184348128101</v>
      </c>
      <c r="BE19">
        <v>130.981107812717</v>
      </c>
      <c r="BF19">
        <v>10.2536916616969</v>
      </c>
      <c r="BG19">
        <v>3.3262519560269101E-3</v>
      </c>
      <c r="BH19">
        <v>7.1119349070491904E-3</v>
      </c>
      <c r="BJ19">
        <v>0.2</v>
      </c>
      <c r="BK19">
        <f>STDEV(C19,M19,W19,AG19,AQ19,BA19)</f>
        <v>0.57602465622050147</v>
      </c>
      <c r="BL19">
        <f t="shared" ref="BL19:BL28" si="6">STDEV(D19,N19,X19,AH19,AR19,BB19)</f>
        <v>1.0110847992187004E-2</v>
      </c>
      <c r="BM19">
        <f t="shared" ref="BM19" si="7">STDEV(E19,O19,Y19,AI19,AS19,BC19)</f>
        <v>8.0459571840366603E-3</v>
      </c>
      <c r="BN19">
        <f t="shared" ref="BN19:BN28" si="8">STDEV(F19,P19,Z19,AJ19,AT19,BD19)</f>
        <v>16.420697701942185</v>
      </c>
      <c r="BO19">
        <f t="shared" ref="BO19:BO28" si="9">STDEV(G19,Q19,AA19,AK19,AU19,BE19)</f>
        <v>16.431851570253535</v>
      </c>
      <c r="BP19">
        <f t="shared" ref="BP19:BP28" si="10">STDEV(H19,R19,AB19,AL19,AV19,BF19)</f>
        <v>1.0316767110249236</v>
      </c>
      <c r="BQ19">
        <f t="shared" ref="BQ19:BQ28" si="11">STDEV(I19,S19,AC19,AM19,AW19,BG19)</f>
        <v>5.0227021217179595E-4</v>
      </c>
      <c r="BR19">
        <f t="shared" ref="BR19:BR28" si="12">STDEV(J19,T19,AD19,AN19,AX19,BH19)</f>
        <v>7.4135215239800158E-4</v>
      </c>
      <c r="BT19">
        <v>0.2</v>
      </c>
      <c r="BU19">
        <f>_xlfn.CONFIDENCE.T(0.05,BK19,6)</f>
        <v>0.60450080369662651</v>
      </c>
      <c r="BV19">
        <f t="shared" ref="BV19:BV28" si="13">_xlfn.CONFIDENCE.T(0.05,BL19,6)</f>
        <v>1.0610684232571799E-2</v>
      </c>
      <c r="BW19">
        <f t="shared" ref="BW19:BW28" si="14">_xlfn.CONFIDENCE.T(0.05,BM19,6)</f>
        <v>8.4437142260052073E-3</v>
      </c>
      <c r="BX19">
        <f t="shared" ref="BX19:BX28" si="15">_xlfn.CONFIDENCE.T(0.05,BN19,6)</f>
        <v>17.232465400376221</v>
      </c>
      <c r="BY19">
        <f t="shared" ref="BY19:BY28" si="16">_xlfn.CONFIDENCE.T(0.05,BO19,6)</f>
        <v>17.244170667304857</v>
      </c>
      <c r="BZ19">
        <f t="shared" ref="BZ19:BZ28" si="17">_xlfn.CONFIDENCE.T(0.05,BP19,6)</f>
        <v>1.0826783094002255</v>
      </c>
      <c r="CA19">
        <f t="shared" ref="CA19:CA28" si="18">_xlfn.CONFIDENCE.T(0.05,BQ19,6)</f>
        <v>5.2710026151120068E-4</v>
      </c>
      <c r="CB19">
        <f t="shared" ref="CB19:CB28" si="19">_xlfn.CONFIDENCE.T(0.05,BR19,6)</f>
        <v>7.7800137044006237E-4</v>
      </c>
      <c r="CD19">
        <v>0.2</v>
      </c>
      <c r="CE19">
        <f>AVERAGE(C19,M19,W19,AG19,AQ19,BA19)</f>
        <v>4.1564942646660867</v>
      </c>
      <c r="CF19">
        <f t="shared" ref="CF19:CL28" si="20">AVERAGE(D19,N19,X19,AH19,AR19,BB19)</f>
        <v>7.2678334852476587E-2</v>
      </c>
      <c r="CG19">
        <f t="shared" si="20"/>
        <v>5.783558123729813E-2</v>
      </c>
      <c r="CH19">
        <f t="shared" si="20"/>
        <v>126.90789250898438</v>
      </c>
      <c r="CI19">
        <f t="shared" si="20"/>
        <v>126.57644196794713</v>
      </c>
      <c r="CJ19">
        <f t="shared" si="20"/>
        <v>9.1008348483286987</v>
      </c>
      <c r="CK19">
        <f t="shared" si="20"/>
        <v>3.109577677893213E-3</v>
      </c>
      <c r="CL19">
        <f t="shared" si="20"/>
        <v>6.4529046943694246E-3</v>
      </c>
    </row>
    <row r="20" spans="2:90" x14ac:dyDescent="0.2">
      <c r="B20">
        <v>0.4</v>
      </c>
      <c r="C20">
        <v>3.47099628628298</v>
      </c>
      <c r="D20">
        <v>6.0654531873462599E-2</v>
      </c>
      <c r="E20">
        <v>2.4133671421466201E-2</v>
      </c>
      <c r="F20">
        <v>135.48279971636899</v>
      </c>
      <c r="G20">
        <v>135.23426653715501</v>
      </c>
      <c r="H20">
        <v>8.2025711300621804</v>
      </c>
      <c r="I20">
        <v>2.5101139329443E-3</v>
      </c>
      <c r="J20">
        <v>5.6343747091903602E-3</v>
      </c>
      <c r="L20">
        <v>0.4</v>
      </c>
      <c r="M20">
        <v>3.23647097815563</v>
      </c>
      <c r="N20">
        <v>5.6547230950609401E-2</v>
      </c>
      <c r="O20">
        <v>2.2499428309871301E-2</v>
      </c>
      <c r="P20">
        <v>136.5912754286</v>
      </c>
      <c r="Q20">
        <v>136.373416355172</v>
      </c>
      <c r="R20">
        <v>7.7115390701595397</v>
      </c>
      <c r="S20">
        <v>2.0595755697432401E-3</v>
      </c>
      <c r="T20">
        <v>4.1158584527242999E-3</v>
      </c>
      <c r="V20">
        <v>0.4</v>
      </c>
      <c r="W20">
        <v>3.5050227112612902</v>
      </c>
      <c r="X20">
        <v>6.1250611406357902E-2</v>
      </c>
      <c r="Y20">
        <v>2.4370843931806701E-2</v>
      </c>
      <c r="Z20">
        <v>149.59108306257099</v>
      </c>
      <c r="AA20">
        <v>149.31126439971601</v>
      </c>
      <c r="AB20">
        <v>9.1454062343389708</v>
      </c>
      <c r="AC20">
        <v>2.1298228330980501E-3</v>
      </c>
      <c r="AD20">
        <v>4.7487688586355702E-3</v>
      </c>
      <c r="AF20">
        <v>0.4</v>
      </c>
      <c r="AG20">
        <v>3.4091664667294999</v>
      </c>
      <c r="AH20">
        <v>5.9571498311446501E-2</v>
      </c>
      <c r="AI20">
        <v>2.3702746059143E-2</v>
      </c>
      <c r="AJ20">
        <v>137.70225429690601</v>
      </c>
      <c r="AK20">
        <v>137.45856633778601</v>
      </c>
      <c r="AL20">
        <v>8.1886127524852697</v>
      </c>
      <c r="AM20">
        <v>2.4007232829023201E-3</v>
      </c>
      <c r="AN20">
        <v>5.4549495180693398E-3</v>
      </c>
      <c r="AP20">
        <v>0.4</v>
      </c>
      <c r="AQ20">
        <v>4.1499057712360896</v>
      </c>
      <c r="AR20">
        <v>7.2556441635550403E-2</v>
      </c>
      <c r="AS20">
        <v>2.8869290848641101E-2</v>
      </c>
      <c r="AT20">
        <v>100.78114774426901</v>
      </c>
      <c r="AU20">
        <v>100.516912562152</v>
      </c>
      <c r="AV20">
        <v>7.2931494997014896</v>
      </c>
      <c r="AW20">
        <v>2.78127234200133E-3</v>
      </c>
      <c r="AX20">
        <v>4.6870110246062203E-3</v>
      </c>
      <c r="AZ20">
        <v>0.4</v>
      </c>
      <c r="BA20">
        <v>3.7788838797186801</v>
      </c>
      <c r="BB20">
        <v>6.6049764055925803E-2</v>
      </c>
      <c r="BC20">
        <v>2.62803660988849E-2</v>
      </c>
      <c r="BD20">
        <v>137.442139702855</v>
      </c>
      <c r="BE20">
        <v>137.14331650708101</v>
      </c>
      <c r="BF20">
        <v>9.0582836971398297</v>
      </c>
      <c r="BG20">
        <v>2.56989470878959E-3</v>
      </c>
      <c r="BH20">
        <v>5.4947502860585497E-3</v>
      </c>
      <c r="BJ20">
        <v>0.4</v>
      </c>
      <c r="BK20">
        <f t="shared" ref="BK20:BK28" si="21">STDEV(C20,M20,W20,AG20,AQ20,BA20)</f>
        <v>0.32502921880687913</v>
      </c>
      <c r="BL20">
        <f t="shared" si="6"/>
        <v>5.6968112134198595E-3</v>
      </c>
      <c r="BM20">
        <f>STDEV(E20,O20,Y20,AI20,AS20,BC20)</f>
        <v>2.266689161192752E-3</v>
      </c>
      <c r="BN20">
        <f t="shared" si="8"/>
        <v>16.578274403722389</v>
      </c>
      <c r="BO20">
        <f t="shared" si="9"/>
        <v>16.576998183369184</v>
      </c>
      <c r="BP20">
        <f t="shared" si="10"/>
        <v>0.73006077732219221</v>
      </c>
      <c r="BQ20">
        <f t="shared" si="11"/>
        <v>2.7378916488509037E-4</v>
      </c>
      <c r="BR20">
        <f t="shared" si="12"/>
        <v>5.9898313482520372E-4</v>
      </c>
      <c r="BT20">
        <v>0.4</v>
      </c>
      <c r="BU20">
        <f t="shared" ref="BU20:BU28" si="22">_xlfn.CONFIDENCE.T(0.05,BK20,6)</f>
        <v>0.34109724622348919</v>
      </c>
      <c r="BV20">
        <f t="shared" si="13"/>
        <v>5.9784367211218907E-3</v>
      </c>
      <c r="BW20">
        <f t="shared" si="14"/>
        <v>2.3787443903216083E-3</v>
      </c>
      <c r="BX20">
        <f t="shared" si="15"/>
        <v>17.397832007241629</v>
      </c>
      <c r="BY20">
        <f t="shared" si="16"/>
        <v>17.396492696118614</v>
      </c>
      <c r="BZ20">
        <f t="shared" si="17"/>
        <v>0.76615179901207475</v>
      </c>
      <c r="CA20">
        <f t="shared" si="18"/>
        <v>2.8732410744777208E-4</v>
      </c>
      <c r="CB20">
        <f t="shared" si="19"/>
        <v>6.2859424938219047E-4</v>
      </c>
      <c r="CD20">
        <v>0.4</v>
      </c>
      <c r="CE20">
        <f t="shared" ref="CE20:CE28" si="23">AVERAGE(C20,M20,W20,AG20,AQ20,BA20)</f>
        <v>3.5917410155640286</v>
      </c>
      <c r="CF20">
        <f t="shared" si="20"/>
        <v>6.2771679705558761E-2</v>
      </c>
      <c r="CG20">
        <f t="shared" si="20"/>
        <v>2.49760577783022E-2</v>
      </c>
      <c r="CH20">
        <f t="shared" si="20"/>
        <v>132.93178332526168</v>
      </c>
      <c r="CI20">
        <f t="shared" si="20"/>
        <v>132.67295711651036</v>
      </c>
      <c r="CJ20">
        <f t="shared" si="20"/>
        <v>8.2665937306478803</v>
      </c>
      <c r="CK20">
        <f t="shared" si="20"/>
        <v>2.4085671115798048E-3</v>
      </c>
      <c r="CL20">
        <f t="shared" si="20"/>
        <v>5.0226188082140568E-3</v>
      </c>
    </row>
    <row r="21" spans="2:90" x14ac:dyDescent="0.2">
      <c r="B21">
        <v>0.6</v>
      </c>
      <c r="C21">
        <v>3.3695389718877302</v>
      </c>
      <c r="D21">
        <v>5.8877442105437001E-2</v>
      </c>
      <c r="E21">
        <v>1.5617726579478601E-2</v>
      </c>
      <c r="F21">
        <v>138.828250633718</v>
      </c>
      <c r="G21">
        <v>138.588246686139</v>
      </c>
      <c r="H21">
        <v>8.1597214707571393</v>
      </c>
      <c r="I21">
        <v>2.2952579687226101E-3</v>
      </c>
      <c r="J21">
        <v>5.1520942058868903E-3</v>
      </c>
      <c r="L21">
        <v>0.6</v>
      </c>
      <c r="M21">
        <v>3.17617426189803</v>
      </c>
      <c r="N21">
        <v>5.5491552089414101E-2</v>
      </c>
      <c r="O21">
        <v>1.4719591358119399E-2</v>
      </c>
      <c r="P21">
        <v>141.12424158448101</v>
      </c>
      <c r="Q21">
        <v>140.907459301248</v>
      </c>
      <c r="R21">
        <v>7.8191736176021802</v>
      </c>
      <c r="S21">
        <v>1.82752965433202E-3</v>
      </c>
      <c r="T21">
        <v>3.6521375985851799E-3</v>
      </c>
      <c r="V21">
        <v>0.6</v>
      </c>
      <c r="W21">
        <v>3.1937996957827002</v>
      </c>
      <c r="X21">
        <v>5.5800126483793802E-2</v>
      </c>
      <c r="Y21">
        <v>1.48014432584146E-2</v>
      </c>
      <c r="Z21">
        <v>154.52628280942</v>
      </c>
      <c r="AA21">
        <v>154.286272447935</v>
      </c>
      <c r="AB21">
        <v>8.60919351730786</v>
      </c>
      <c r="AC21">
        <v>1.85720182107663E-3</v>
      </c>
      <c r="AD21">
        <v>4.1409182186769901E-3</v>
      </c>
      <c r="AF21">
        <v>0.6</v>
      </c>
      <c r="AG21">
        <v>3.2141959168250298</v>
      </c>
      <c r="AH21">
        <v>5.6157223206694001E-2</v>
      </c>
      <c r="AI21">
        <v>1.48961661061004E-2</v>
      </c>
      <c r="AJ21">
        <v>141.54032630255</v>
      </c>
      <c r="AK21">
        <v>141.31766962480901</v>
      </c>
      <c r="AL21">
        <v>7.9360079161702499</v>
      </c>
      <c r="AM21">
        <v>2.10183198341544E-3</v>
      </c>
      <c r="AN21">
        <v>4.7758054610666702E-3</v>
      </c>
      <c r="AP21">
        <v>0.6</v>
      </c>
      <c r="AQ21">
        <v>3.8003186990412701</v>
      </c>
      <c r="AR21">
        <v>6.6425513603469502E-2</v>
      </c>
      <c r="AS21">
        <v>1.7619914729016899E-2</v>
      </c>
      <c r="AT21">
        <v>103.98116358782001</v>
      </c>
      <c r="AU21">
        <v>103.75251936958</v>
      </c>
      <c r="AV21">
        <v>6.89181438677827</v>
      </c>
      <c r="AW21">
        <v>2.4809100134131601E-3</v>
      </c>
      <c r="AX21">
        <v>4.1808392541509204E-3</v>
      </c>
      <c r="AZ21">
        <v>0.6</v>
      </c>
      <c r="BA21">
        <v>3.7229737217951899</v>
      </c>
      <c r="BB21">
        <v>6.5069753499465796E-2</v>
      </c>
      <c r="BC21">
        <v>1.7260288192018601E-2</v>
      </c>
      <c r="BD21">
        <v>141.61567691574101</v>
      </c>
      <c r="BE21">
        <v>141.31682007352401</v>
      </c>
      <c r="BF21">
        <v>9.1954506475125903</v>
      </c>
      <c r="BG21">
        <v>2.33692513838115E-3</v>
      </c>
      <c r="BH21">
        <v>4.9966327525789002E-3</v>
      </c>
      <c r="BJ21">
        <v>0.6</v>
      </c>
      <c r="BK21">
        <f t="shared" si="21"/>
        <v>0.27987370174211623</v>
      </c>
      <c r="BL21">
        <f t="shared" si="6"/>
        <v>4.9028734226042609E-3</v>
      </c>
      <c r="BM21">
        <f t="shared" ref="BM21:BM28" si="24">STDEV(E21,O21,Y21,AI21,AS21,BC21)</f>
        <v>1.3005275676022756E-3</v>
      </c>
      <c r="BN21">
        <f t="shared" si="8"/>
        <v>17.086020420420962</v>
      </c>
      <c r="BO21">
        <f t="shared" si="9"/>
        <v>17.080511630999968</v>
      </c>
      <c r="BP21">
        <f t="shared" si="10"/>
        <v>0.77824220339420402</v>
      </c>
      <c r="BQ21">
        <f t="shared" si="11"/>
        <v>2.6742488941562486E-4</v>
      </c>
      <c r="BR21">
        <f t="shared" si="12"/>
        <v>5.8239060088149843E-4</v>
      </c>
      <c r="BT21">
        <v>0.6</v>
      </c>
      <c r="BU21">
        <f t="shared" si="22"/>
        <v>0.29370943727779569</v>
      </c>
      <c r="BV21">
        <f t="shared" si="13"/>
        <v>5.1452501075797182E-3</v>
      </c>
      <c r="BW21">
        <f t="shared" si="14"/>
        <v>1.3648199801090625E-3</v>
      </c>
      <c r="BX21">
        <f t="shared" si="15"/>
        <v>17.930678773180333</v>
      </c>
      <c r="BY21">
        <f t="shared" si="16"/>
        <v>17.924897653229259</v>
      </c>
      <c r="BZ21">
        <f t="shared" si="17"/>
        <v>0.81671510471305742</v>
      </c>
      <c r="CA21">
        <f t="shared" si="18"/>
        <v>2.8064520994799919E-4</v>
      </c>
      <c r="CB21">
        <f t="shared" si="19"/>
        <v>6.1118145290548224E-4</v>
      </c>
      <c r="CD21">
        <v>0.6</v>
      </c>
      <c r="CE21">
        <f t="shared" si="23"/>
        <v>3.4128335445383247</v>
      </c>
      <c r="CF21">
        <f t="shared" si="20"/>
        <v>5.9636935164712378E-2</v>
      </c>
      <c r="CG21">
        <f t="shared" si="20"/>
        <v>1.5819188370524751E-2</v>
      </c>
      <c r="CH21">
        <f t="shared" si="20"/>
        <v>136.93599030562166</v>
      </c>
      <c r="CI21">
        <f t="shared" si="20"/>
        <v>136.69483125053918</v>
      </c>
      <c r="CJ21">
        <f t="shared" si="20"/>
        <v>8.1018935926880484</v>
      </c>
      <c r="CK21">
        <f t="shared" si="20"/>
        <v>2.1499427632235015E-3</v>
      </c>
      <c r="CL21">
        <f t="shared" si="20"/>
        <v>4.4830712484909248E-3</v>
      </c>
    </row>
    <row r="22" spans="2:90" x14ac:dyDescent="0.2">
      <c r="B22">
        <v>0.8</v>
      </c>
      <c r="C22">
        <v>3.30502584317906</v>
      </c>
      <c r="D22">
        <v>5.7747646797153197E-2</v>
      </c>
      <c r="E22">
        <v>1.14885292996147E-2</v>
      </c>
      <c r="F22">
        <v>145.606858235255</v>
      </c>
      <c r="G22">
        <v>145.364679579436</v>
      </c>
      <c r="H22">
        <v>8.3944681731345998</v>
      </c>
      <c r="I22">
        <v>2.04129719055117E-3</v>
      </c>
      <c r="J22">
        <v>4.5820363424268701E-3</v>
      </c>
      <c r="L22">
        <v>0.8</v>
      </c>
      <c r="M22">
        <v>3.07132537490424</v>
      </c>
      <c r="N22">
        <v>5.3656143113053001E-2</v>
      </c>
      <c r="O22">
        <v>1.06745505046107E-2</v>
      </c>
      <c r="P22">
        <v>145.772693813552</v>
      </c>
      <c r="Q22">
        <v>145.56330736159001</v>
      </c>
      <c r="R22">
        <v>7.8103656518028099</v>
      </c>
      <c r="S22">
        <v>1.6899950624922799E-3</v>
      </c>
      <c r="T22">
        <v>3.3772882943490698E-3</v>
      </c>
      <c r="V22">
        <v>0.8</v>
      </c>
      <c r="W22">
        <v>3.18645792046624</v>
      </c>
      <c r="X22">
        <v>5.5671590272041299E-2</v>
      </c>
      <c r="Y22">
        <v>1.10755109769776E-2</v>
      </c>
      <c r="Z22">
        <v>158.66356148816899</v>
      </c>
      <c r="AA22">
        <v>158.41825650342099</v>
      </c>
      <c r="AB22">
        <v>8.8193962676695907</v>
      </c>
      <c r="AC22">
        <v>1.79633154072789E-3</v>
      </c>
      <c r="AD22">
        <v>4.0051985300510401E-3</v>
      </c>
      <c r="AF22">
        <v>0.8</v>
      </c>
      <c r="AG22">
        <v>3.2572589921609398</v>
      </c>
      <c r="AH22">
        <v>5.6911217870722598E-2</v>
      </c>
      <c r="AI22">
        <v>1.1322127051881599E-2</v>
      </c>
      <c r="AJ22">
        <v>145.84703224023801</v>
      </c>
      <c r="AK22">
        <v>145.611413435066</v>
      </c>
      <c r="AL22">
        <v>8.2869228744668995</v>
      </c>
      <c r="AM22">
        <v>2.0345153836859699E-3</v>
      </c>
      <c r="AN22">
        <v>4.6228479520244604E-3</v>
      </c>
      <c r="AP22">
        <v>0.8</v>
      </c>
      <c r="AQ22">
        <v>3.6682897219750701</v>
      </c>
      <c r="AR22">
        <v>6.4111355817201204E-2</v>
      </c>
      <c r="AS22">
        <v>1.2754548983288601E-2</v>
      </c>
      <c r="AT22">
        <v>106.163276232813</v>
      </c>
      <c r="AU22">
        <v>105.94576687017199</v>
      </c>
      <c r="AV22">
        <v>6.79232675713983</v>
      </c>
      <c r="AW22">
        <v>2.3346112952832799E-3</v>
      </c>
      <c r="AX22">
        <v>3.9342960823782903E-3</v>
      </c>
      <c r="AZ22">
        <v>0.8</v>
      </c>
      <c r="BA22">
        <v>3.6366232421592501</v>
      </c>
      <c r="BB22">
        <v>6.3556419409045106E-2</v>
      </c>
      <c r="BC22">
        <v>1.2644147892714E-2</v>
      </c>
      <c r="BD22">
        <v>144.80236709619001</v>
      </c>
      <c r="BE22">
        <v>144.51079146992299</v>
      </c>
      <c r="BF22">
        <v>9.18458847179547</v>
      </c>
      <c r="BG22">
        <v>2.1624519224258702E-3</v>
      </c>
      <c r="BH22">
        <v>4.6235876040749899E-3</v>
      </c>
      <c r="BJ22">
        <v>0.8</v>
      </c>
      <c r="BK22">
        <f t="shared" si="21"/>
        <v>0.24428931562588718</v>
      </c>
      <c r="BL22">
        <f t="shared" si="6"/>
        <v>4.2787016506387575E-3</v>
      </c>
      <c r="BM22">
        <f t="shared" si="24"/>
        <v>8.51220647143245E-4</v>
      </c>
      <c r="BN22">
        <f t="shared" si="8"/>
        <v>17.930031404815303</v>
      </c>
      <c r="BO22">
        <f t="shared" si="9"/>
        <v>17.919836616589798</v>
      </c>
      <c r="BP22">
        <f t="shared" si="10"/>
        <v>0.84029826463761292</v>
      </c>
      <c r="BQ22">
        <f t="shared" si="11"/>
        <v>2.3590331254080528E-4</v>
      </c>
      <c r="BR22">
        <f t="shared" si="12"/>
        <v>5.0775581629046776E-4</v>
      </c>
      <c r="BT22">
        <v>0.8</v>
      </c>
      <c r="BU22">
        <f t="shared" si="22"/>
        <v>0.25636591426360505</v>
      </c>
      <c r="BV22">
        <f t="shared" si="13"/>
        <v>4.4902220046620905E-3</v>
      </c>
      <c r="BW22">
        <f t="shared" si="14"/>
        <v>8.9330128452744543E-4</v>
      </c>
      <c r="BX22">
        <f t="shared" si="15"/>
        <v>18.816413980667448</v>
      </c>
      <c r="BY22">
        <f t="shared" si="16"/>
        <v>18.805715206562411</v>
      </c>
      <c r="BZ22">
        <f t="shared" si="17"/>
        <v>0.88183894705345867</v>
      </c>
      <c r="CA22">
        <f t="shared" si="18"/>
        <v>2.4756534374984244E-4</v>
      </c>
      <c r="CB22">
        <f t="shared" si="19"/>
        <v>5.3285704997969505E-4</v>
      </c>
      <c r="CD22">
        <v>0.8</v>
      </c>
      <c r="CE22">
        <f t="shared" si="23"/>
        <v>3.3541635158074663</v>
      </c>
      <c r="CF22">
        <f t="shared" si="20"/>
        <v>5.860906221320273E-2</v>
      </c>
      <c r="CG22">
        <f t="shared" si="20"/>
        <v>1.1659902451514534E-2</v>
      </c>
      <c r="CH22">
        <f t="shared" si="20"/>
        <v>141.14263151770282</v>
      </c>
      <c r="CI22">
        <f t="shared" si="20"/>
        <v>140.90236920326799</v>
      </c>
      <c r="CJ22">
        <f t="shared" si="20"/>
        <v>8.2146780326681998</v>
      </c>
      <c r="CK22">
        <f t="shared" si="20"/>
        <v>2.0098670658610768E-3</v>
      </c>
      <c r="CL22">
        <f t="shared" si="20"/>
        <v>4.1908758008841196E-3</v>
      </c>
    </row>
    <row r="23" spans="2:90" x14ac:dyDescent="0.2">
      <c r="B23">
        <v>1</v>
      </c>
      <c r="C23">
        <v>3.3245819066263298</v>
      </c>
      <c r="D23">
        <v>5.8090109479457398E-2</v>
      </c>
      <c r="E23">
        <v>9.2453280684050097E-3</v>
      </c>
      <c r="F23">
        <v>148.01730923173599</v>
      </c>
      <c r="G23">
        <v>147.768200205939</v>
      </c>
      <c r="H23">
        <v>8.5838709275453802</v>
      </c>
      <c r="I23">
        <v>2.0234588362936399E-3</v>
      </c>
      <c r="J23">
        <v>4.5419951431956004E-3</v>
      </c>
      <c r="L23">
        <v>1</v>
      </c>
      <c r="M23">
        <v>3.0645875571920298</v>
      </c>
      <c r="N23">
        <v>5.3538208193270598E-2</v>
      </c>
      <c r="O23">
        <v>8.5208704782420291E-3</v>
      </c>
      <c r="P23">
        <v>147.28773776879399</v>
      </c>
      <c r="Q23">
        <v>147.077102128033</v>
      </c>
      <c r="R23">
        <v>7.8742445141935304</v>
      </c>
      <c r="S23">
        <v>1.66595635166508E-3</v>
      </c>
      <c r="T23">
        <v>3.3292493038870399E-3</v>
      </c>
      <c r="V23">
        <v>1</v>
      </c>
      <c r="W23">
        <v>3.1767643728711201</v>
      </c>
      <c r="X23">
        <v>5.5501883189757899E-2</v>
      </c>
      <c r="Y23">
        <v>8.8333990605589403E-3</v>
      </c>
      <c r="Z23">
        <v>160.895955777778</v>
      </c>
      <c r="AA23">
        <v>160.64871015333699</v>
      </c>
      <c r="AB23">
        <v>8.9163059455157594</v>
      </c>
      <c r="AC23">
        <v>1.7649944807774001E-3</v>
      </c>
      <c r="AD23">
        <v>3.9353277163375602E-3</v>
      </c>
      <c r="AF23">
        <v>1</v>
      </c>
      <c r="AG23">
        <v>3.3101223047966801</v>
      </c>
      <c r="AH23">
        <v>5.7836893921001199E-2</v>
      </c>
      <c r="AI23">
        <v>9.2050275606089301E-3</v>
      </c>
      <c r="AJ23">
        <v>148.77678258316601</v>
      </c>
      <c r="AK23">
        <v>148.528568061595</v>
      </c>
      <c r="AL23">
        <v>8.5904310352166799</v>
      </c>
      <c r="AM23">
        <v>2.0256588295727998E-3</v>
      </c>
      <c r="AN23">
        <v>4.6027239935759997E-3</v>
      </c>
      <c r="AP23">
        <v>1</v>
      </c>
      <c r="AQ23">
        <v>3.5663788183877201</v>
      </c>
      <c r="AR23">
        <v>6.2325565911636502E-2</v>
      </c>
      <c r="AS23">
        <v>9.9194218958366803E-3</v>
      </c>
      <c r="AT23">
        <v>107.87419578903101</v>
      </c>
      <c r="AU23">
        <v>107.66528684750401</v>
      </c>
      <c r="AV23">
        <v>6.7102999318093701</v>
      </c>
      <c r="AW23">
        <v>2.2325318340565901E-3</v>
      </c>
      <c r="AX23">
        <v>3.7622713752217601E-3</v>
      </c>
      <c r="AZ23">
        <v>1</v>
      </c>
      <c r="BA23">
        <v>3.4928218890698202</v>
      </c>
      <c r="BB23">
        <v>6.1036870781630899E-2</v>
      </c>
      <c r="BC23">
        <v>9.7143196957578393E-3</v>
      </c>
      <c r="BD23">
        <v>147.99206557958701</v>
      </c>
      <c r="BE23">
        <v>147.717161268311</v>
      </c>
      <c r="BF23">
        <v>9.0161932845632098</v>
      </c>
      <c r="BG23">
        <v>2.0237880692599301E-3</v>
      </c>
      <c r="BH23">
        <v>4.3271072680349104E-3</v>
      </c>
      <c r="BJ23">
        <v>1</v>
      </c>
      <c r="BK23">
        <f t="shared" si="21"/>
        <v>0.1878305916526071</v>
      </c>
      <c r="BL23">
        <f t="shared" si="6"/>
        <v>3.2893130935413482E-3</v>
      </c>
      <c r="BM23">
        <f t="shared" si="24"/>
        <v>5.2351043821399995E-4</v>
      </c>
      <c r="BN23">
        <f t="shared" si="8"/>
        <v>18.191147722075733</v>
      </c>
      <c r="BO23">
        <f t="shared" si="9"/>
        <v>18.176166131852494</v>
      </c>
      <c r="BP23">
        <f t="shared" si="10"/>
        <v>0.86765720664179857</v>
      </c>
      <c r="BQ23">
        <f t="shared" si="11"/>
        <v>2.0546363468143148E-4</v>
      </c>
      <c r="BR23">
        <f t="shared" si="12"/>
        <v>4.9662700679597212E-4</v>
      </c>
      <c r="BT23">
        <v>1</v>
      </c>
      <c r="BU23">
        <f t="shared" si="22"/>
        <v>0.19711611714299512</v>
      </c>
      <c r="BV23">
        <f t="shared" si="13"/>
        <v>3.4519223911388054E-3</v>
      </c>
      <c r="BW23">
        <f t="shared" si="14"/>
        <v>5.4939051171933636E-4</v>
      </c>
      <c r="BX23">
        <f t="shared" si="15"/>
        <v>19.090438750158928</v>
      </c>
      <c r="BY23">
        <f t="shared" si="16"/>
        <v>19.074716535436345</v>
      </c>
      <c r="BZ23">
        <f t="shared" si="17"/>
        <v>0.91055039586249842</v>
      </c>
      <c r="CA23">
        <f t="shared" si="18"/>
        <v>2.1562086093726286E-4</v>
      </c>
      <c r="CB23">
        <f t="shared" si="19"/>
        <v>5.2117808066655846E-4</v>
      </c>
      <c r="CD23">
        <v>1</v>
      </c>
      <c r="CE23">
        <f t="shared" si="23"/>
        <v>3.3225428081572832</v>
      </c>
      <c r="CF23">
        <f t="shared" si="20"/>
        <v>5.8054921912792413E-2</v>
      </c>
      <c r="CG23">
        <f t="shared" si="20"/>
        <v>9.2397277932349045E-3</v>
      </c>
      <c r="CH23">
        <f t="shared" si="20"/>
        <v>143.47400778834864</v>
      </c>
      <c r="CI23">
        <f t="shared" si="20"/>
        <v>143.23417144411982</v>
      </c>
      <c r="CJ23">
        <f t="shared" si="20"/>
        <v>8.2818909398073224</v>
      </c>
      <c r="CK23">
        <f t="shared" si="20"/>
        <v>1.9560647336042398E-3</v>
      </c>
      <c r="CL23">
        <f t="shared" si="20"/>
        <v>4.0831124667088121E-3</v>
      </c>
    </row>
    <row r="24" spans="2:90" x14ac:dyDescent="0.2">
      <c r="B24">
        <v>1.2</v>
      </c>
      <c r="C24">
        <v>3.4737494089408401</v>
      </c>
      <c r="D24">
        <v>6.0702759847649397E-2</v>
      </c>
      <c r="E24">
        <v>8.0509535742280206E-3</v>
      </c>
      <c r="F24">
        <v>149.24197412939901</v>
      </c>
      <c r="G24">
        <v>148.967766420082</v>
      </c>
      <c r="H24">
        <v>9.0427545500389606</v>
      </c>
      <c r="I24">
        <v>2.1077727811143099E-3</v>
      </c>
      <c r="J24">
        <v>4.7312520339266098E-3</v>
      </c>
      <c r="L24">
        <v>1.2</v>
      </c>
      <c r="M24">
        <v>3.0894652951530301</v>
      </c>
      <c r="N24">
        <v>5.39736613413732E-2</v>
      </c>
      <c r="O24">
        <v>7.1584791660395698E-3</v>
      </c>
      <c r="P24">
        <v>149.13861754234199</v>
      </c>
      <c r="Q24">
        <v>148.92185897808699</v>
      </c>
      <c r="R24">
        <v>8.0378579828110102</v>
      </c>
      <c r="S24">
        <v>1.66262323195077E-3</v>
      </c>
      <c r="T24">
        <v>3.3225883931869999E-3</v>
      </c>
      <c r="V24">
        <v>1.2</v>
      </c>
      <c r="W24">
        <v>3.05247329001027</v>
      </c>
      <c r="X24">
        <v>5.3326170700300199E-2</v>
      </c>
      <c r="Y24">
        <v>7.0726030525958203E-3</v>
      </c>
      <c r="Z24">
        <v>162.15546391699499</v>
      </c>
      <c r="AA24">
        <v>161.92539531821001</v>
      </c>
      <c r="AB24">
        <v>8.6348612714524808</v>
      </c>
      <c r="AC24">
        <v>1.6843692906584301E-3</v>
      </c>
      <c r="AD24">
        <v>3.7555614061503401E-3</v>
      </c>
      <c r="AF24">
        <v>1.2</v>
      </c>
      <c r="AG24">
        <v>3.2149095067301099</v>
      </c>
      <c r="AH24">
        <v>5.6169716985695797E-2</v>
      </c>
      <c r="AI24">
        <v>7.4497400919552297E-3</v>
      </c>
      <c r="AJ24">
        <v>150.41018146293601</v>
      </c>
      <c r="AK24">
        <v>150.173466597199</v>
      </c>
      <c r="AL24">
        <v>8.4352011175255299</v>
      </c>
      <c r="AM24">
        <v>1.9506924140919801E-3</v>
      </c>
      <c r="AN24">
        <v>4.4323844900976597E-3</v>
      </c>
      <c r="AP24">
        <v>1.2</v>
      </c>
      <c r="AQ24">
        <v>3.5566557227996198</v>
      </c>
      <c r="AR24">
        <v>6.2155208484586E-2</v>
      </c>
      <c r="AS24">
        <v>8.2435905576909701E-3</v>
      </c>
      <c r="AT24">
        <v>109.04399065022901</v>
      </c>
      <c r="AU24">
        <v>108.833965805991</v>
      </c>
      <c r="AV24">
        <v>6.7645978348756701</v>
      </c>
      <c r="AW24">
        <v>2.20269902791276E-3</v>
      </c>
      <c r="AX24">
        <v>3.71199701367166E-3</v>
      </c>
      <c r="AZ24">
        <v>1.2</v>
      </c>
      <c r="BA24">
        <v>3.5185401822575701</v>
      </c>
      <c r="BB24">
        <v>6.14874243109573E-2</v>
      </c>
      <c r="BC24">
        <v>8.1550229308980302E-3</v>
      </c>
      <c r="BD24">
        <v>149.932994744903</v>
      </c>
      <c r="BE24">
        <v>149.65036979607899</v>
      </c>
      <c r="BF24">
        <v>9.2016157859431704</v>
      </c>
      <c r="BG24">
        <v>2.0197009577133701E-3</v>
      </c>
      <c r="BH24">
        <v>4.3183685219443501E-3</v>
      </c>
      <c r="BJ24">
        <v>1.2</v>
      </c>
      <c r="BK24">
        <f t="shared" si="21"/>
        <v>0.22573886703039298</v>
      </c>
      <c r="BL24">
        <f t="shared" si="6"/>
        <v>3.9530521912572066E-3</v>
      </c>
      <c r="BM24">
        <f t="shared" si="24"/>
        <v>5.2428983044902416E-4</v>
      </c>
      <c r="BN24">
        <f t="shared" si="8"/>
        <v>18.307761023096777</v>
      </c>
      <c r="BO24">
        <f t="shared" si="9"/>
        <v>18.29522980691792</v>
      </c>
      <c r="BP24">
        <f t="shared" si="10"/>
        <v>0.88367964951091615</v>
      </c>
      <c r="BQ24">
        <f t="shared" si="11"/>
        <v>2.2175906483372471E-4</v>
      </c>
      <c r="BR24">
        <f t="shared" si="12"/>
        <v>5.314663474668105E-4</v>
      </c>
      <c r="BT24">
        <v>1.2</v>
      </c>
      <c r="BU24">
        <f t="shared" si="22"/>
        <v>0.23689841237143502</v>
      </c>
      <c r="BV24">
        <f t="shared" si="13"/>
        <v>4.1484738558742306E-3</v>
      </c>
      <c r="BW24">
        <f t="shared" si="14"/>
        <v>5.50208433708229E-4</v>
      </c>
      <c r="BX24">
        <f t="shared" si="15"/>
        <v>19.212816904336332</v>
      </c>
      <c r="BY24">
        <f t="shared" si="16"/>
        <v>19.199666199466996</v>
      </c>
      <c r="BZ24">
        <f t="shared" si="17"/>
        <v>0.92736491844754765</v>
      </c>
      <c r="CA24">
        <f t="shared" si="18"/>
        <v>2.3272186610651504E-4</v>
      </c>
      <c r="CB24">
        <f t="shared" si="19"/>
        <v>5.5773972643701397E-4</v>
      </c>
      <c r="CD24">
        <v>1.2</v>
      </c>
      <c r="CE24">
        <f t="shared" si="23"/>
        <v>3.3176322343152393</v>
      </c>
      <c r="CF24">
        <f t="shared" si="20"/>
        <v>5.7969156945093657E-2</v>
      </c>
      <c r="CG24">
        <f t="shared" si="20"/>
        <v>7.6883982289012746E-3</v>
      </c>
      <c r="CH24">
        <f t="shared" si="20"/>
        <v>144.98720374113398</v>
      </c>
      <c r="CI24">
        <f t="shared" si="20"/>
        <v>144.74547048594133</v>
      </c>
      <c r="CJ24">
        <f t="shared" si="20"/>
        <v>8.3528147571078026</v>
      </c>
      <c r="CK24">
        <f t="shared" si="20"/>
        <v>1.9379762839069365E-3</v>
      </c>
      <c r="CL24">
        <f t="shared" si="20"/>
        <v>4.0453586431629359E-3</v>
      </c>
    </row>
    <row r="25" spans="2:90" x14ac:dyDescent="0.2">
      <c r="B25">
        <v>1.4</v>
      </c>
      <c r="C25">
        <v>3.35544840814859</v>
      </c>
      <c r="D25">
        <v>5.8630666424857002E-2</v>
      </c>
      <c r="E25">
        <v>6.6652574130628599E-3</v>
      </c>
      <c r="F25">
        <v>149.98044461789499</v>
      </c>
      <c r="G25">
        <v>149.72332431017799</v>
      </c>
      <c r="H25">
        <v>8.7783782836506994</v>
      </c>
      <c r="I25">
        <v>2.0119442463824E-3</v>
      </c>
      <c r="J25">
        <v>4.5161487011950597E-3</v>
      </c>
      <c r="L25">
        <v>1.4</v>
      </c>
      <c r="M25">
        <v>3.0880911555776498</v>
      </c>
      <c r="N25">
        <v>5.39496082455517E-2</v>
      </c>
      <c r="O25">
        <v>6.1331048786791601E-3</v>
      </c>
      <c r="P25">
        <v>150.512942784378</v>
      </c>
      <c r="Q25">
        <v>150.29438127847399</v>
      </c>
      <c r="R25">
        <v>8.1083229914812307</v>
      </c>
      <c r="S25">
        <v>1.65319983028867E-3</v>
      </c>
      <c r="T25">
        <v>3.3037566552531301E-3</v>
      </c>
      <c r="V25">
        <v>1.4</v>
      </c>
      <c r="W25">
        <v>2.9893929286618102</v>
      </c>
      <c r="X25">
        <v>5.2222144294263001E-2</v>
      </c>
      <c r="Y25">
        <v>5.9367231452072703E-3</v>
      </c>
      <c r="Z25">
        <v>163.63411091080499</v>
      </c>
      <c r="AA25">
        <v>163.41143867782901</v>
      </c>
      <c r="AB25">
        <v>8.5336957299667002</v>
      </c>
      <c r="AC25">
        <v>1.6367980281634801E-3</v>
      </c>
      <c r="AD25">
        <v>3.64949393124521E-3</v>
      </c>
      <c r="AF25">
        <v>1.4</v>
      </c>
      <c r="AG25">
        <v>3.2702439070924001</v>
      </c>
      <c r="AH25">
        <v>5.71385843531175E-2</v>
      </c>
      <c r="AI25">
        <v>6.4956343864799202E-3</v>
      </c>
      <c r="AJ25">
        <v>151.54573867591199</v>
      </c>
      <c r="AK25">
        <v>151.29895816759901</v>
      </c>
      <c r="AL25">
        <v>8.6450082837981608</v>
      </c>
      <c r="AM25">
        <v>1.9688909742866302E-3</v>
      </c>
      <c r="AN25">
        <v>4.4737354562295502E-3</v>
      </c>
      <c r="AP25">
        <v>1.4</v>
      </c>
      <c r="AQ25">
        <v>3.4798511055035801</v>
      </c>
      <c r="AR25">
        <v>6.0809647648329399E-2</v>
      </c>
      <c r="AS25">
        <v>6.9129685792200602E-3</v>
      </c>
      <c r="AT25">
        <v>109.948179901328</v>
      </c>
      <c r="AU25">
        <v>109.745458031044</v>
      </c>
      <c r="AV25">
        <v>6.6735826338723099</v>
      </c>
      <c r="AW25">
        <v>2.1444593515509698E-3</v>
      </c>
      <c r="AX25">
        <v>3.6138512833686701E-3</v>
      </c>
      <c r="AZ25">
        <v>1.4</v>
      </c>
      <c r="BA25">
        <v>3.55225995958323</v>
      </c>
      <c r="BB25">
        <v>6.2078191918269403E-2</v>
      </c>
      <c r="BC25">
        <v>7.0571793585713803E-3</v>
      </c>
      <c r="BD25">
        <v>151.174420072212</v>
      </c>
      <c r="BE25">
        <v>150.88396871203099</v>
      </c>
      <c r="BF25">
        <v>9.3666039670956192</v>
      </c>
      <c r="BG25">
        <v>2.0203664688157202E-3</v>
      </c>
      <c r="BH25">
        <v>4.3197914663581803E-3</v>
      </c>
      <c r="BJ25">
        <v>1.4</v>
      </c>
      <c r="BK25">
        <f t="shared" si="21"/>
        <v>0.21937439114923085</v>
      </c>
      <c r="BL25">
        <f t="shared" si="6"/>
        <v>3.8413226011789472E-3</v>
      </c>
      <c r="BM25">
        <f t="shared" si="24"/>
        <v>4.3668962856303548E-4</v>
      </c>
      <c r="BN25">
        <f t="shared" si="8"/>
        <v>18.462559265205549</v>
      </c>
      <c r="BO25">
        <f t="shared" si="9"/>
        <v>18.448404689529511</v>
      </c>
      <c r="BP25">
        <f t="shared" si="10"/>
        <v>0.91722879794498147</v>
      </c>
      <c r="BQ25">
        <f t="shared" si="11"/>
        <v>2.1047547010276369E-4</v>
      </c>
      <c r="BR25">
        <f t="shared" si="12"/>
        <v>5.1909360348058244E-4</v>
      </c>
      <c r="BT25">
        <v>1.4</v>
      </c>
      <c r="BU25">
        <f t="shared" si="22"/>
        <v>0.2302193045524851</v>
      </c>
      <c r="BV25">
        <f t="shared" si="13"/>
        <v>4.0312208420151367E-3</v>
      </c>
      <c r="BW25">
        <f t="shared" si="14"/>
        <v>4.5827765978698898E-4</v>
      </c>
      <c r="BX25">
        <f t="shared" si="15"/>
        <v>19.375267696598524</v>
      </c>
      <c r="BY25">
        <f t="shared" si="16"/>
        <v>19.360413380416485</v>
      </c>
      <c r="BZ25">
        <f t="shared" si="17"/>
        <v>0.96257259050241639</v>
      </c>
      <c r="CA25">
        <f t="shared" si="18"/>
        <v>2.2088045964970199E-4</v>
      </c>
      <c r="CB25">
        <f t="shared" si="19"/>
        <v>5.447553279345575E-4</v>
      </c>
      <c r="CD25">
        <v>1.4</v>
      </c>
      <c r="CE25">
        <f t="shared" si="23"/>
        <v>3.2892145774278774</v>
      </c>
      <c r="CF25">
        <f t="shared" si="20"/>
        <v>5.7471473814064672E-2</v>
      </c>
      <c r="CG25">
        <f t="shared" si="20"/>
        <v>6.5334779602034413E-3</v>
      </c>
      <c r="CH25">
        <f t="shared" si="20"/>
        <v>146.13263949375502</v>
      </c>
      <c r="CI25">
        <f t="shared" si="20"/>
        <v>145.89292152952584</v>
      </c>
      <c r="CJ25">
        <f t="shared" si="20"/>
        <v>8.3509319816441199</v>
      </c>
      <c r="CK25">
        <f t="shared" si="20"/>
        <v>1.9059431499146452E-3</v>
      </c>
      <c r="CL25">
        <f t="shared" si="20"/>
        <v>3.9794629156082997E-3</v>
      </c>
    </row>
    <row r="26" spans="2:90" x14ac:dyDescent="0.2">
      <c r="B26">
        <v>1.6</v>
      </c>
      <c r="C26">
        <v>3.5063788325423699</v>
      </c>
      <c r="D26">
        <v>6.1274369018901098E-2</v>
      </c>
      <c r="E26">
        <v>6.09507419637187E-3</v>
      </c>
      <c r="F26">
        <v>150.59727848461699</v>
      </c>
      <c r="G26">
        <v>150.31535971706401</v>
      </c>
      <c r="H26">
        <v>9.2104788205122308</v>
      </c>
      <c r="I26">
        <v>2.1012080027660199E-3</v>
      </c>
      <c r="J26">
        <v>4.7165162800584101E-3</v>
      </c>
      <c r="L26">
        <v>1.6</v>
      </c>
      <c r="M26">
        <v>3.1067527061224398</v>
      </c>
      <c r="N26">
        <v>5.4276267483066201E-2</v>
      </c>
      <c r="O26">
        <v>5.3989601640674302E-3</v>
      </c>
      <c r="P26">
        <v>151.65119348305001</v>
      </c>
      <c r="Q26">
        <v>151.42831018124301</v>
      </c>
      <c r="R26">
        <v>8.2189634679058408</v>
      </c>
      <c r="S26">
        <v>1.64713826809793E-3</v>
      </c>
      <c r="T26">
        <v>3.2916432216185598E-3</v>
      </c>
      <c r="V26">
        <v>1.6</v>
      </c>
      <c r="W26">
        <v>3.0555088768806802</v>
      </c>
      <c r="X26">
        <v>5.3379302497075398E-2</v>
      </c>
      <c r="Y26">
        <v>5.3097374070044398E-3</v>
      </c>
      <c r="Z26">
        <v>164.475870369295</v>
      </c>
      <c r="AA26">
        <v>164.24204528265801</v>
      </c>
      <c r="AB26">
        <v>8.7671258178813591</v>
      </c>
      <c r="AC26">
        <v>1.66129271285384E-3</v>
      </c>
      <c r="AD26">
        <v>3.7041086128290698E-3</v>
      </c>
      <c r="AF26">
        <v>1.6</v>
      </c>
      <c r="AG26">
        <v>3.3458089748181199</v>
      </c>
      <c r="AH26">
        <v>5.84618499050856E-2</v>
      </c>
      <c r="AI26">
        <v>5.8153077466817698E-3</v>
      </c>
      <c r="AJ26">
        <v>151.977424191343</v>
      </c>
      <c r="AK26">
        <v>151.71837473430699</v>
      </c>
      <c r="AL26">
        <v>8.8697368515605799</v>
      </c>
      <c r="AM26">
        <v>2.00862187421887E-3</v>
      </c>
      <c r="AN26">
        <v>4.5640124385795599E-3</v>
      </c>
      <c r="AP26">
        <v>1.6</v>
      </c>
      <c r="AQ26">
        <v>3.5169980620798502</v>
      </c>
      <c r="AR26">
        <v>6.14604075231866E-2</v>
      </c>
      <c r="AS26">
        <v>6.1135797885984097E-3</v>
      </c>
      <c r="AT26">
        <v>110.056530788834</v>
      </c>
      <c r="AU26">
        <v>109.849255061695</v>
      </c>
      <c r="AV26">
        <v>6.7513799822102696</v>
      </c>
      <c r="AW26">
        <v>2.15929181625897E-3</v>
      </c>
      <c r="AX26">
        <v>3.6388470108846701E-3</v>
      </c>
      <c r="AZ26">
        <v>1.6</v>
      </c>
      <c r="BA26">
        <v>3.5745847453617299</v>
      </c>
      <c r="BB26">
        <v>6.2469343976300502E-2</v>
      </c>
      <c r="BC26">
        <v>6.2139405534600897E-3</v>
      </c>
      <c r="BD26">
        <v>152.37750493875001</v>
      </c>
      <c r="BE26">
        <v>152.081051889718</v>
      </c>
      <c r="BF26">
        <v>9.5004035427763895</v>
      </c>
      <c r="BG26">
        <v>2.0169284477548101E-3</v>
      </c>
      <c r="BH26">
        <v>4.3124405553876602E-3</v>
      </c>
      <c r="BJ26">
        <v>1.6</v>
      </c>
      <c r="BK26">
        <f t="shared" si="21"/>
        <v>0.22301872905809919</v>
      </c>
      <c r="BL26">
        <f t="shared" si="6"/>
        <v>3.9054452014467126E-3</v>
      </c>
      <c r="BM26">
        <f t="shared" si="24"/>
        <v>3.8848181799047883E-4</v>
      </c>
      <c r="BN26">
        <f t="shared" si="8"/>
        <v>18.752961439855213</v>
      </c>
      <c r="BO26">
        <f t="shared" si="9"/>
        <v>18.736141464330672</v>
      </c>
      <c r="BP26">
        <f t="shared" si="10"/>
        <v>0.98320283393372676</v>
      </c>
      <c r="BQ26">
        <f t="shared" si="11"/>
        <v>2.2262267917134838E-4</v>
      </c>
      <c r="BR26">
        <f t="shared" si="12"/>
        <v>5.7275579839613034E-4</v>
      </c>
      <c r="BT26">
        <v>1.6</v>
      </c>
      <c r="BU26">
        <f t="shared" si="22"/>
        <v>0.23404380263787555</v>
      </c>
      <c r="BV26">
        <f t="shared" si="13"/>
        <v>4.0985133840589338E-3</v>
      </c>
      <c r="BW26">
        <f t="shared" si="14"/>
        <v>4.0768666525079357E-4</v>
      </c>
      <c r="BX26">
        <f t="shared" si="15"/>
        <v>19.680026088579179</v>
      </c>
      <c r="BY26">
        <f t="shared" si="16"/>
        <v>19.662374606801549</v>
      </c>
      <c r="BZ26">
        <f t="shared" si="17"/>
        <v>1.0318080951767861</v>
      </c>
      <c r="CA26">
        <f t="shared" si="18"/>
        <v>2.3362817377154248E-4</v>
      </c>
      <c r="CB26">
        <f t="shared" si="19"/>
        <v>6.0107034779397861E-4</v>
      </c>
      <c r="CD26">
        <v>1.6</v>
      </c>
      <c r="CE26">
        <f t="shared" si="23"/>
        <v>3.3510053663008645</v>
      </c>
      <c r="CF26">
        <f t="shared" si="20"/>
        <v>5.8553590067269227E-2</v>
      </c>
      <c r="CG26">
        <f t="shared" si="20"/>
        <v>5.824433309364001E-3</v>
      </c>
      <c r="CH26">
        <f t="shared" si="20"/>
        <v>146.85596704264816</v>
      </c>
      <c r="CI26">
        <f t="shared" si="20"/>
        <v>146.60573281111417</v>
      </c>
      <c r="CJ26">
        <f t="shared" si="20"/>
        <v>8.5530147471411109</v>
      </c>
      <c r="CK26">
        <f t="shared" si="20"/>
        <v>1.9324135203250732E-3</v>
      </c>
      <c r="CL26">
        <f t="shared" si="20"/>
        <v>4.037928019892988E-3</v>
      </c>
    </row>
    <row r="27" spans="2:90" x14ac:dyDescent="0.2">
      <c r="B27">
        <v>1.8</v>
      </c>
      <c r="C27">
        <v>3.4955718036829202</v>
      </c>
      <c r="D27">
        <v>6.1085044792531497E-2</v>
      </c>
      <c r="E27">
        <v>5.4011037931784604E-3</v>
      </c>
      <c r="F27">
        <v>151.29770443312401</v>
      </c>
      <c r="G27">
        <v>151.01621712305601</v>
      </c>
      <c r="H27">
        <v>9.2248323873605393</v>
      </c>
      <c r="I27">
        <v>2.0793673142753301E-3</v>
      </c>
      <c r="J27">
        <v>4.6674911656011796E-3</v>
      </c>
      <c r="L27">
        <v>1.8</v>
      </c>
      <c r="M27">
        <v>2.9590586799274901</v>
      </c>
      <c r="N27">
        <v>5.1691282562314998E-2</v>
      </c>
      <c r="O27">
        <v>4.5705128525290696E-3</v>
      </c>
      <c r="P27">
        <v>151.93216229898101</v>
      </c>
      <c r="Q27">
        <v>151.729587656696</v>
      </c>
      <c r="R27">
        <v>7.8430969886258204</v>
      </c>
      <c r="S27">
        <v>1.56439792505934E-3</v>
      </c>
      <c r="T27">
        <v>3.1262948142672599E-3</v>
      </c>
      <c r="V27">
        <v>1.8</v>
      </c>
      <c r="W27">
        <v>3.0882651629420601</v>
      </c>
      <c r="X27">
        <v>5.3952654086857899E-2</v>
      </c>
      <c r="Y27">
        <v>4.7704619949169901E-3</v>
      </c>
      <c r="Z27">
        <v>164.912313351622</v>
      </c>
      <c r="AA27">
        <v>164.67281537915801</v>
      </c>
      <c r="AB27">
        <v>8.8845354456607506</v>
      </c>
      <c r="AC27">
        <v>1.6773160146872799E-3</v>
      </c>
      <c r="AD27">
        <v>3.73983503832169E-3</v>
      </c>
      <c r="AF27">
        <v>1.8</v>
      </c>
      <c r="AG27">
        <v>3.3789528029339899</v>
      </c>
      <c r="AH27">
        <v>5.90423156116665E-2</v>
      </c>
      <c r="AI27">
        <v>5.2204868784380496E-3</v>
      </c>
      <c r="AJ27">
        <v>152.12227013338699</v>
      </c>
      <c r="AK27">
        <v>151.85781261703801</v>
      </c>
      <c r="AL27">
        <v>8.9660369006324903</v>
      </c>
      <c r="AM27">
        <v>2.0232442749797699E-3</v>
      </c>
      <c r="AN27">
        <v>4.5972376164048496E-3</v>
      </c>
      <c r="AP27">
        <v>1.8</v>
      </c>
      <c r="AQ27">
        <v>3.6048766351615802</v>
      </c>
      <c r="AR27">
        <v>6.3000117951756002E-2</v>
      </c>
      <c r="AS27">
        <v>5.5704334374413501E-3</v>
      </c>
      <c r="AT27">
        <v>110.42403048999201</v>
      </c>
      <c r="AU27">
        <v>110.20554335026701</v>
      </c>
      <c r="AV27">
        <v>6.9429622300041602</v>
      </c>
      <c r="AW27">
        <v>2.2139113567858199E-3</v>
      </c>
      <c r="AX27">
        <v>3.7308920741250802E-3</v>
      </c>
      <c r="AZ27">
        <v>1.8</v>
      </c>
      <c r="BA27">
        <v>3.4675941869284799</v>
      </c>
      <c r="BB27">
        <v>6.0594935803406698E-2</v>
      </c>
      <c r="BC27">
        <v>5.3577686441379103E-3</v>
      </c>
      <c r="BD27">
        <v>153.35743524385401</v>
      </c>
      <c r="BE27">
        <v>153.07666340641001</v>
      </c>
      <c r="BF27">
        <v>9.2756705921111209</v>
      </c>
      <c r="BG27">
        <v>1.9412686350119E-3</v>
      </c>
      <c r="BH27">
        <v>4.1506705901473099E-3</v>
      </c>
      <c r="BJ27">
        <v>1.8</v>
      </c>
      <c r="BK27">
        <f t="shared" si="21"/>
        <v>0.25310027448384542</v>
      </c>
      <c r="BL27">
        <f t="shared" si="6"/>
        <v>4.4318972638973976E-3</v>
      </c>
      <c r="BM27">
        <f t="shared" si="24"/>
        <v>3.9186575379151009E-4</v>
      </c>
      <c r="BN27">
        <f t="shared" si="8"/>
        <v>18.801095760945291</v>
      </c>
      <c r="BO27">
        <f t="shared" si="9"/>
        <v>18.788994712397898</v>
      </c>
      <c r="BP27">
        <f t="shared" si="10"/>
        <v>0.93218652946948299</v>
      </c>
      <c r="BQ27">
        <f t="shared" si="11"/>
        <v>2.4826272782738242E-4</v>
      </c>
      <c r="BR27">
        <f t="shared" si="12"/>
        <v>5.8794196536603399E-4</v>
      </c>
      <c r="BT27">
        <v>1.8</v>
      </c>
      <c r="BU27">
        <f t="shared" si="22"/>
        <v>0.26561244851080368</v>
      </c>
      <c r="BV27">
        <f t="shared" si="13"/>
        <v>4.6509909410914286E-3</v>
      </c>
      <c r="BW27">
        <f t="shared" si="14"/>
        <v>4.1123788808351575E-4</v>
      </c>
      <c r="BX27">
        <f t="shared" si="15"/>
        <v>19.730539960633305</v>
      </c>
      <c r="BY27">
        <f t="shared" si="16"/>
        <v>19.717840689007559</v>
      </c>
      <c r="BZ27">
        <f t="shared" si="17"/>
        <v>0.97826976705622393</v>
      </c>
      <c r="CA27">
        <f t="shared" si="18"/>
        <v>2.6053575463985175E-4</v>
      </c>
      <c r="CB27">
        <f t="shared" si="19"/>
        <v>6.1700725264560673E-4</v>
      </c>
      <c r="CD27">
        <v>1.8</v>
      </c>
      <c r="CE27">
        <f t="shared" si="23"/>
        <v>3.3323865452627532</v>
      </c>
      <c r="CF27">
        <f t="shared" si="20"/>
        <v>5.8227725134755604E-2</v>
      </c>
      <c r="CG27">
        <f t="shared" si="20"/>
        <v>5.1484612667736388E-3</v>
      </c>
      <c r="CH27">
        <f t="shared" si="20"/>
        <v>147.34098599182667</v>
      </c>
      <c r="CI27">
        <f t="shared" si="20"/>
        <v>147.09310658877084</v>
      </c>
      <c r="CJ27">
        <f t="shared" si="20"/>
        <v>8.5228557573991477</v>
      </c>
      <c r="CK27">
        <f t="shared" si="20"/>
        <v>1.9165842534665733E-3</v>
      </c>
      <c r="CL27">
        <f t="shared" si="20"/>
        <v>4.0020702164778946E-3</v>
      </c>
    </row>
    <row r="28" spans="2:90" x14ac:dyDescent="0.2">
      <c r="B28">
        <v>2</v>
      </c>
      <c r="C28">
        <v>3.3945675381112301</v>
      </c>
      <c r="D28">
        <v>5.9315798592782999E-2</v>
      </c>
      <c r="E28">
        <v>4.7202012747423498E-3</v>
      </c>
      <c r="F28">
        <v>151.83586598839599</v>
      </c>
      <c r="G28">
        <v>151.569461843135</v>
      </c>
      <c r="H28">
        <v>8.9904636715038908</v>
      </c>
      <c r="I28">
        <v>2.0157221547586202E-3</v>
      </c>
      <c r="J28">
        <v>4.5246288546770402E-3</v>
      </c>
      <c r="L28">
        <v>2</v>
      </c>
      <c r="M28">
        <v>2.9852640317280299</v>
      </c>
      <c r="N28">
        <v>5.2149885193738803E-2</v>
      </c>
      <c r="O28">
        <v>4.1499560051291903E-3</v>
      </c>
      <c r="P28">
        <v>152.711307235368</v>
      </c>
      <c r="Q28">
        <v>152.50407219936201</v>
      </c>
      <c r="R28">
        <v>7.9530698567743796</v>
      </c>
      <c r="S28">
        <v>1.5735168583085499E-3</v>
      </c>
      <c r="T28">
        <v>3.1445181021354002E-3</v>
      </c>
      <c r="V28">
        <v>2</v>
      </c>
      <c r="W28">
        <v>3.06264560135542</v>
      </c>
      <c r="X28">
        <v>5.3504217581307099E-2</v>
      </c>
      <c r="Y28">
        <v>4.2577303521646598E-3</v>
      </c>
      <c r="Z28">
        <v>165.27811971556599</v>
      </c>
      <c r="AA28">
        <v>165.042055486858</v>
      </c>
      <c r="AB28">
        <v>8.8304460468349895</v>
      </c>
      <c r="AC28">
        <v>1.6687153486071001E-3</v>
      </c>
      <c r="AD28">
        <v>3.7206585253224201E-3</v>
      </c>
      <c r="AF28">
        <v>2</v>
      </c>
      <c r="AG28">
        <v>3.37801833952794</v>
      </c>
      <c r="AH28">
        <v>5.9025949309542303E-2</v>
      </c>
      <c r="AI28">
        <v>4.6971358016526504E-3</v>
      </c>
      <c r="AJ28">
        <v>152.47297537671099</v>
      </c>
      <c r="AK28">
        <v>152.20805472367999</v>
      </c>
      <c r="AL28">
        <v>8.9842249226239908</v>
      </c>
      <c r="AM28">
        <v>2.0208508215944698E-3</v>
      </c>
      <c r="AN28">
        <v>4.5917991856270603E-3</v>
      </c>
      <c r="AP28">
        <v>2</v>
      </c>
      <c r="AQ28">
        <v>3.5772205665810701</v>
      </c>
      <c r="AR28">
        <v>6.2515527393766798E-2</v>
      </c>
      <c r="AS28">
        <v>4.9748276023573899E-3</v>
      </c>
      <c r="AT28">
        <v>110.95605747602499</v>
      </c>
      <c r="AU28">
        <v>110.73987219831299</v>
      </c>
      <c r="AV28">
        <v>6.9229615139958698</v>
      </c>
      <c r="AW28">
        <v>2.1789153783842701E-3</v>
      </c>
      <c r="AX28">
        <v>3.67191671449996E-3</v>
      </c>
      <c r="AZ28">
        <v>2</v>
      </c>
      <c r="BA28">
        <v>3.4439059594591201</v>
      </c>
      <c r="BB28">
        <v>6.0179990573942202E-2</v>
      </c>
      <c r="BC28">
        <v>4.7889714875332902E-3</v>
      </c>
      <c r="BD28">
        <v>153.73800298911999</v>
      </c>
      <c r="BE28">
        <v>153.46036570766901</v>
      </c>
      <c r="BF28">
        <v>9.2352433617612597</v>
      </c>
      <c r="BG28">
        <v>1.9276089766154299E-3</v>
      </c>
      <c r="BH28">
        <v>4.1214645640697597E-3</v>
      </c>
      <c r="BJ28">
        <v>2</v>
      </c>
      <c r="BK28">
        <f t="shared" si="21"/>
        <v>0.23138589249410721</v>
      </c>
      <c r="BL28">
        <f t="shared" si="6"/>
        <v>4.0515855645497619E-3</v>
      </c>
      <c r="BM28">
        <f t="shared" si="24"/>
        <v>3.2241493497893047E-4</v>
      </c>
      <c r="BN28">
        <f t="shared" si="8"/>
        <v>18.764116477192378</v>
      </c>
      <c r="BO28">
        <f t="shared" si="9"/>
        <v>18.752482297198757</v>
      </c>
      <c r="BP28">
        <f t="shared" si="10"/>
        <v>0.88428775656704495</v>
      </c>
      <c r="BQ28">
        <f t="shared" si="11"/>
        <v>2.3091147370443946E-4</v>
      </c>
      <c r="BR28">
        <f t="shared" si="12"/>
        <v>5.5665004748203697E-4</v>
      </c>
      <c r="BT28">
        <v>2</v>
      </c>
      <c r="BU28">
        <f t="shared" si="22"/>
        <v>0.24282460215245691</v>
      </c>
      <c r="BV28">
        <f t="shared" si="13"/>
        <v>4.2518782895266134E-3</v>
      </c>
      <c r="BW28">
        <f t="shared" si="14"/>
        <v>3.3835372360163613E-4</v>
      </c>
      <c r="BX28">
        <f t="shared" si="15"/>
        <v>19.691732582325169</v>
      </c>
      <c r="BY28">
        <f t="shared" si="16"/>
        <v>19.679523259198902</v>
      </c>
      <c r="BZ28">
        <f t="shared" si="17"/>
        <v>0.92800308766512141</v>
      </c>
      <c r="CA28">
        <f t="shared" si="18"/>
        <v>2.4232673016634325E-4</v>
      </c>
      <c r="CB28">
        <f t="shared" si="19"/>
        <v>5.8416839877744166E-4</v>
      </c>
      <c r="CD28">
        <v>2</v>
      </c>
      <c r="CE28">
        <f t="shared" si="23"/>
        <v>3.3069370061271344</v>
      </c>
      <c r="CF28">
        <f t="shared" si="20"/>
        <v>5.7781894774180033E-2</v>
      </c>
      <c r="CG28">
        <f t="shared" si="20"/>
        <v>4.5981370872632552E-3</v>
      </c>
      <c r="CH28">
        <f t="shared" si="20"/>
        <v>147.83205479686433</v>
      </c>
      <c r="CI28">
        <f t="shared" si="20"/>
        <v>147.58731369316951</v>
      </c>
      <c r="CJ28">
        <f t="shared" si="20"/>
        <v>8.4860682289157321</v>
      </c>
      <c r="CK28">
        <f t="shared" si="20"/>
        <v>1.8975549230447399E-3</v>
      </c>
      <c r="CL28">
        <f t="shared" si="20"/>
        <v>3.9624976577219391E-3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Herbert</dc:creator>
  <cp:lastModifiedBy>Anthony Herbert</cp:lastModifiedBy>
  <dcterms:created xsi:type="dcterms:W3CDTF">2017-09-14T16:08:30Z</dcterms:created>
  <dcterms:modified xsi:type="dcterms:W3CDTF">2018-01-29T16:49:47Z</dcterms:modified>
</cp:coreProperties>
</file>