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TC\Data Centres\SusTEM\Conference paper\DOI\"/>
    </mc:Choice>
  </mc:AlternateContent>
  <bookViews>
    <workbookView xWindow="360" yWindow="165" windowWidth="10515" windowHeight="9720"/>
  </bookViews>
  <sheets>
    <sheet name="CPU Utilisation data" sheetId="1" r:id="rId1"/>
  </sheets>
  <calcPr calcId="152511"/>
</workbook>
</file>

<file path=xl/calcChain.xml><?xml version="1.0" encoding="utf-8"?>
<calcChain xmlns="http://schemas.openxmlformats.org/spreadsheetml/2006/main">
  <c r="D5" i="1" l="1"/>
  <c r="F5" i="1" s="1"/>
  <c r="D6" i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F63" i="1" s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F70" i="1" s="1"/>
  <c r="D71" i="1"/>
  <c r="F71" i="1" s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F79" i="1" s="1"/>
  <c r="D80" i="1"/>
  <c r="F80" i="1" s="1"/>
  <c r="D81" i="1"/>
  <c r="F81" i="1" s="1"/>
  <c r="D82" i="1"/>
  <c r="F82" i="1" s="1"/>
  <c r="D83" i="1"/>
  <c r="F83" i="1" s="1"/>
  <c r="D84" i="1"/>
  <c r="F84" i="1" s="1"/>
  <c r="D85" i="1"/>
  <c r="F85" i="1" s="1"/>
  <c r="D86" i="1"/>
  <c r="F86" i="1" s="1"/>
  <c r="D87" i="1"/>
  <c r="F87" i="1" s="1"/>
  <c r="D88" i="1"/>
  <c r="F88" i="1" s="1"/>
  <c r="D89" i="1"/>
  <c r="F89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D96" i="1"/>
  <c r="F96" i="1" s="1"/>
  <c r="D97" i="1"/>
  <c r="F97" i="1" s="1"/>
  <c r="D98" i="1"/>
  <c r="F98" i="1" s="1"/>
  <c r="D99" i="1"/>
  <c r="F99" i="1" s="1"/>
  <c r="D100" i="1"/>
  <c r="F100" i="1" s="1"/>
  <c r="D101" i="1"/>
  <c r="F101" i="1" s="1"/>
  <c r="D3" i="1"/>
  <c r="F3" i="1" s="1"/>
  <c r="D4" i="1"/>
  <c r="F4" i="1" s="1"/>
  <c r="D2" i="1"/>
  <c r="F2" i="1" s="1"/>
  <c r="E2" i="1" l="1"/>
  <c r="E3" i="1" s="1"/>
  <c r="E4" i="1" s="1"/>
  <c r="E5" i="1" s="1"/>
  <c r="E6" i="1" s="1"/>
  <c r="G5" i="1" l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l="1"/>
  <c r="E19" i="1" s="1"/>
  <c r="E20" i="1" s="1"/>
  <c r="E21" i="1" s="1"/>
  <c r="E22" i="1" s="1"/>
  <c r="E23" i="1" s="1"/>
  <c r="E24" i="1" s="1"/>
  <c r="G24" i="1" s="1"/>
  <c r="G16" i="1"/>
  <c r="E25" i="1" l="1"/>
  <c r="E26" i="1" s="1"/>
  <c r="E27" i="1" s="1"/>
  <c r="E28" i="1" s="1"/>
  <c r="E29" i="1" s="1"/>
  <c r="E30" i="1" l="1"/>
  <c r="E31" i="1" s="1"/>
  <c r="E32" i="1" s="1"/>
  <c r="G28" i="1"/>
  <c r="G31" i="1" l="1"/>
  <c r="E33" i="1"/>
  <c r="E34" i="1" s="1"/>
  <c r="E35" i="1" s="1"/>
  <c r="E36" i="1" s="1"/>
  <c r="G35" i="1" l="1"/>
  <c r="E37" i="1"/>
  <c r="E38" i="1" s="1"/>
  <c r="E39" i="1" s="1"/>
  <c r="E40" i="1" s="1"/>
  <c r="E41" i="1" s="1"/>
  <c r="E42" i="1" l="1"/>
  <c r="E43" i="1" s="1"/>
  <c r="E44" i="1" s="1"/>
  <c r="E45" i="1" s="1"/>
  <c r="E46" i="1" s="1"/>
  <c r="E47" i="1" s="1"/>
  <c r="G40" i="1"/>
  <c r="E48" i="1" l="1"/>
  <c r="E49" i="1" s="1"/>
  <c r="E50" i="1" s="1"/>
  <c r="E51" i="1" s="1"/>
  <c r="E52" i="1" s="1"/>
  <c r="E53" i="1" s="1"/>
  <c r="E54" i="1" s="1"/>
  <c r="E55" i="1" s="1"/>
  <c r="G101" i="1" s="1"/>
  <c r="G46" i="1"/>
  <c r="E56" i="1" l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G54" i="1"/>
</calcChain>
</file>

<file path=xl/sharedStrings.xml><?xml version="1.0" encoding="utf-8"?>
<sst xmlns="http://schemas.openxmlformats.org/spreadsheetml/2006/main" count="10" uniqueCount="10">
  <si>
    <t>CPU utilisation</t>
  </si>
  <si>
    <t>Fraction of time, cumulative</t>
  </si>
  <si>
    <t>Sum =&gt;</t>
  </si>
  <si>
    <t>References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</si>
  <si>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Barroso LA, Holzle U. The Case for Energy-Proportional Computing. Computer (Long Beach Calif) 2007;40:33.</t>
    </r>
  </si>
  <si>
    <t>Fraction of time, scaled so as to sum to 1</t>
  </si>
  <si>
    <t>Fraction of time x power consumption</t>
  </si>
  <si>
    <t>Average power consumption of 10% blocks, as a % of maximum</t>
  </si>
  <si>
    <r>
      <t>Power Consumption (from Barroso et al's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assumption that power consumption varies linearly with utilisation, with half of max power consumption at zero utilisation)</t>
    </r>
  </si>
  <si>
    <r>
      <t>Fraction of time (data from Barroso et al's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figure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</si>
</sst>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vertAlign val="superscript"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topLeftCell="F1" workbookViewId="0">
      <selection activeCell="G1" sqref="G1:G101"/>
    </sheetView>
  </sheetViews>
  <sheetFormatPr defaultRowHeight="12.75" x14ac:dyDescent="0.2"/>
  <cols>
    <col min="1" max="1" width="13.42578125" bestFit="1" customWidth="1"/>
    <col min="2" max="2" width="39.5703125" customWidth="1"/>
    <col min="3" max="3" width="44.140625" bestFit="1" customWidth="1"/>
    <col min="4" max="4" width="36.42578125" bestFit="1" customWidth="1"/>
    <col min="5" max="5" width="24.140625" bestFit="1" customWidth="1"/>
    <col min="6" max="6" width="32.42578125" bestFit="1" customWidth="1"/>
    <col min="7" max="7" width="60.140625" bestFit="1" customWidth="1"/>
  </cols>
  <sheetData>
    <row r="1" spans="1:7" ht="14.25" x14ac:dyDescent="0.2">
      <c r="A1" t="s">
        <v>0</v>
      </c>
      <c r="B1" t="s">
        <v>8</v>
      </c>
      <c r="C1" t="s">
        <v>9</v>
      </c>
      <c r="D1" t="s">
        <v>5</v>
      </c>
      <c r="E1" t="s">
        <v>1</v>
      </c>
      <c r="F1" t="s">
        <v>6</v>
      </c>
      <c r="G1" s="2" t="s">
        <v>7</v>
      </c>
    </row>
    <row r="2" spans="1:7" x14ac:dyDescent="0.2">
      <c r="A2">
        <v>5.0000000000000001E-3</v>
      </c>
      <c r="B2">
        <v>0.50249999999999995</v>
      </c>
      <c r="C2">
        <v>2.2915499999999998E-2</v>
      </c>
      <c r="D2">
        <f>C2*1/C$102</f>
        <v>2.3017786971151501E-2</v>
      </c>
      <c r="E2">
        <f>D2</f>
        <v>2.3017786971151501E-2</v>
      </c>
      <c r="F2">
        <f>D2*B2</f>
        <v>1.1566437953003628E-2</v>
      </c>
      <c r="G2" s="2"/>
    </row>
    <row r="3" spans="1:7" x14ac:dyDescent="0.2">
      <c r="A3">
        <v>1.4999999999999999E-2</v>
      </c>
      <c r="B3">
        <v>0.50749999999999995</v>
      </c>
      <c r="C3">
        <v>2.2729682000000001E-2</v>
      </c>
      <c r="D3">
        <f t="shared" ref="D3:D66" si="0">C3*1/C$102</f>
        <v>2.2831139543017472E-2</v>
      </c>
      <c r="E3">
        <f>E2+D3</f>
        <v>4.5848926514168969E-2</v>
      </c>
      <c r="F3">
        <f t="shared" ref="F3:F66" si="1">D3*B3</f>
        <v>1.1586803318081366E-2</v>
      </c>
      <c r="G3" s="2"/>
    </row>
    <row r="4" spans="1:7" x14ac:dyDescent="0.2">
      <c r="A4">
        <v>2.5000000000000001E-2</v>
      </c>
      <c r="B4">
        <v>0.51249999999999996</v>
      </c>
      <c r="C4">
        <v>2.9505274000000001E-2</v>
      </c>
      <c r="D4">
        <f t="shared" si="0"/>
        <v>2.9636975473258505E-2</v>
      </c>
      <c r="E4">
        <f>E3+D4</f>
        <v>7.5485901987427467E-2</v>
      </c>
      <c r="F4">
        <f t="shared" si="1"/>
        <v>1.5188949930044982E-2</v>
      </c>
      <c r="G4" s="2"/>
    </row>
    <row r="5" spans="1:7" x14ac:dyDescent="0.2">
      <c r="A5">
        <v>3.5000000000000003E-2</v>
      </c>
      <c r="B5">
        <v>0.51749999999999996</v>
      </c>
      <c r="C5">
        <v>2.1496189999999998E-2</v>
      </c>
      <c r="D5">
        <f t="shared" si="0"/>
        <v>2.1592141655708896E-2</v>
      </c>
      <c r="E5">
        <f t="shared" ref="E5:E68" si="2">E4+D5</f>
        <v>9.7078043643136366E-2</v>
      </c>
      <c r="F5">
        <f t="shared" si="1"/>
        <v>1.1173933306829352E-2</v>
      </c>
      <c r="G5" s="2">
        <f>100*(SUM(F2:F5)+(0.1-E5)*B6)/0.1</f>
        <v>51.042846704420569</v>
      </c>
    </row>
    <row r="6" spans="1:7" x14ac:dyDescent="0.2">
      <c r="A6">
        <v>4.4999999999999998E-2</v>
      </c>
      <c r="B6">
        <v>0.52249999999999996</v>
      </c>
      <c r="C6">
        <v>1.5396974000000001E-2</v>
      </c>
      <c r="D6">
        <f t="shared" si="0"/>
        <v>1.5465700837090986E-2</v>
      </c>
      <c r="E6">
        <f t="shared" si="2"/>
        <v>0.11254374448022736</v>
      </c>
      <c r="F6">
        <f t="shared" si="1"/>
        <v>8.08082868738004E-3</v>
      </c>
      <c r="G6" s="2"/>
    </row>
    <row r="7" spans="1:7" x14ac:dyDescent="0.2">
      <c r="A7">
        <v>5.5E-2</v>
      </c>
      <c r="B7">
        <v>0.52749999999999997</v>
      </c>
      <c r="C7">
        <v>1.1330606E-2</v>
      </c>
      <c r="D7">
        <f t="shared" si="0"/>
        <v>1.1381181958152825E-2</v>
      </c>
      <c r="E7">
        <f t="shared" si="2"/>
        <v>0.12392492643838018</v>
      </c>
      <c r="F7">
        <f t="shared" si="1"/>
        <v>6.0035734829256152E-3</v>
      </c>
      <c r="G7" s="2"/>
    </row>
    <row r="8" spans="1:7" x14ac:dyDescent="0.2">
      <c r="A8">
        <v>6.5000000000000002E-2</v>
      </c>
      <c r="B8">
        <v>0.53249999999999997</v>
      </c>
      <c r="C8">
        <v>9.4202859999999999E-3</v>
      </c>
      <c r="D8">
        <f t="shared" si="0"/>
        <v>9.4623349416473965E-3</v>
      </c>
      <c r="E8">
        <f t="shared" si="2"/>
        <v>0.13338726138002757</v>
      </c>
      <c r="F8">
        <f t="shared" si="1"/>
        <v>5.0386933564272388E-3</v>
      </c>
      <c r="G8" s="2"/>
    </row>
    <row r="9" spans="1:7" x14ac:dyDescent="0.2">
      <c r="A9">
        <v>7.4999999999999997E-2</v>
      </c>
      <c r="B9">
        <v>0.53749999999999998</v>
      </c>
      <c r="C9">
        <v>7.1403580000000003E-3</v>
      </c>
      <c r="D9">
        <f t="shared" si="0"/>
        <v>7.1722301211737654E-3</v>
      </c>
      <c r="E9">
        <f t="shared" si="2"/>
        <v>0.14055949150120134</v>
      </c>
      <c r="F9">
        <f t="shared" si="1"/>
        <v>3.8550736901308987E-3</v>
      </c>
      <c r="G9" s="2"/>
    </row>
    <row r="10" spans="1:7" x14ac:dyDescent="0.2">
      <c r="A10">
        <v>8.5000000000000006E-2</v>
      </c>
      <c r="B10">
        <v>0.54249999999999998</v>
      </c>
      <c r="C10">
        <v>6.338977E-3</v>
      </c>
      <c r="D10">
        <f t="shared" si="0"/>
        <v>6.367272029893698E-3</v>
      </c>
      <c r="E10">
        <f t="shared" si="2"/>
        <v>0.14692676353109504</v>
      </c>
      <c r="F10">
        <f t="shared" si="1"/>
        <v>3.4542450762173309E-3</v>
      </c>
      <c r="G10" s="2"/>
    </row>
    <row r="11" spans="1:7" x14ac:dyDescent="0.2">
      <c r="A11">
        <v>9.5000000000000001E-2</v>
      </c>
      <c r="B11">
        <v>0.54749999999999999</v>
      </c>
      <c r="C11">
        <v>6.153497E-3</v>
      </c>
      <c r="D11">
        <f t="shared" si="0"/>
        <v>6.1809641104763093E-3</v>
      </c>
      <c r="E11">
        <f t="shared" si="2"/>
        <v>0.15310772764157135</v>
      </c>
      <c r="F11">
        <f t="shared" si="1"/>
        <v>3.3840778504857791E-3</v>
      </c>
      <c r="G11" s="2"/>
    </row>
    <row r="12" spans="1:7" x14ac:dyDescent="0.2">
      <c r="A12">
        <v>0.105</v>
      </c>
      <c r="B12">
        <v>0.55249999999999999</v>
      </c>
      <c r="C12">
        <v>7.0153530000000002E-3</v>
      </c>
      <c r="D12">
        <f t="shared" si="0"/>
        <v>7.0466671415168169E-3</v>
      </c>
      <c r="E12">
        <f t="shared" si="2"/>
        <v>0.16015439478308816</v>
      </c>
      <c r="F12">
        <f t="shared" si="1"/>
        <v>3.8932835956880414E-3</v>
      </c>
      <c r="G12" s="2"/>
    </row>
    <row r="13" spans="1:7" x14ac:dyDescent="0.2">
      <c r="A13">
        <v>0.115</v>
      </c>
      <c r="B13">
        <v>0.5575</v>
      </c>
      <c r="C13">
        <v>7.8769849999999995E-3</v>
      </c>
      <c r="D13">
        <f t="shared" si="0"/>
        <v>7.9121451726977734E-3</v>
      </c>
      <c r="E13">
        <f t="shared" si="2"/>
        <v>0.16806653995578594</v>
      </c>
      <c r="F13">
        <f t="shared" si="1"/>
        <v>4.4110209337790088E-3</v>
      </c>
      <c r="G13" s="2"/>
    </row>
    <row r="14" spans="1:7" x14ac:dyDescent="0.2">
      <c r="A14">
        <v>0.125</v>
      </c>
      <c r="B14">
        <v>0.5625</v>
      </c>
      <c r="C14">
        <v>8.3074059999999998E-3</v>
      </c>
      <c r="D14">
        <f t="shared" si="0"/>
        <v>8.3444874251430608E-3</v>
      </c>
      <c r="E14">
        <f t="shared" si="2"/>
        <v>0.17641102738092901</v>
      </c>
      <c r="F14">
        <f t="shared" si="1"/>
        <v>4.6937741766429715E-3</v>
      </c>
      <c r="G14" s="2"/>
    </row>
    <row r="15" spans="1:7" x14ac:dyDescent="0.2">
      <c r="A15">
        <v>0.13500000000000001</v>
      </c>
      <c r="B15">
        <v>0.5675</v>
      </c>
      <c r="C15">
        <v>8.2451290000000003E-3</v>
      </c>
      <c r="D15">
        <f t="shared" si="0"/>
        <v>8.2819324418696265E-3</v>
      </c>
      <c r="E15">
        <f t="shared" si="2"/>
        <v>0.18469295982279862</v>
      </c>
      <c r="F15">
        <f t="shared" si="1"/>
        <v>4.6999966607610133E-3</v>
      </c>
      <c r="G15" s="2"/>
    </row>
    <row r="16" spans="1:7" x14ac:dyDescent="0.2">
      <c r="A16">
        <v>0.14499999999999999</v>
      </c>
      <c r="B16">
        <v>0.57250000000000001</v>
      </c>
      <c r="C16">
        <v>1.7874733E-2</v>
      </c>
      <c r="D16">
        <f t="shared" si="0"/>
        <v>1.7954519707630723E-2</v>
      </c>
      <c r="E16">
        <f t="shared" si="2"/>
        <v>0.20264747953042936</v>
      </c>
      <c r="F16">
        <f t="shared" si="1"/>
        <v>1.0278962532618589E-2</v>
      </c>
      <c r="G16" s="2">
        <f>100*((E6-0.1)*B6+SUM(F7:F16)+(0.2-E16)*B17)/0.1</f>
        <v>54.737888417772325</v>
      </c>
    </row>
    <row r="17" spans="1:7" x14ac:dyDescent="0.2">
      <c r="A17">
        <v>0.155</v>
      </c>
      <c r="B17">
        <v>0.57750000000000001</v>
      </c>
      <c r="C17">
        <v>1.7566274999999999E-2</v>
      </c>
      <c r="D17">
        <f t="shared" si="0"/>
        <v>1.764468485639259E-2</v>
      </c>
      <c r="E17">
        <f t="shared" si="2"/>
        <v>0.22029216438682195</v>
      </c>
      <c r="F17">
        <f t="shared" si="1"/>
        <v>1.0189805504566721E-2</v>
      </c>
      <c r="G17" s="2"/>
    </row>
    <row r="18" spans="1:7" x14ac:dyDescent="0.2">
      <c r="A18">
        <v>0.16500000000000001</v>
      </c>
      <c r="B18">
        <v>0.58250000000000002</v>
      </c>
      <c r="C18">
        <v>7.7505159999999998E-3</v>
      </c>
      <c r="D18">
        <f t="shared" si="0"/>
        <v>7.7851116582444745E-3</v>
      </c>
      <c r="E18">
        <f t="shared" si="2"/>
        <v>0.22807727604506642</v>
      </c>
      <c r="F18">
        <f t="shared" si="1"/>
        <v>4.5348275409274061E-3</v>
      </c>
      <c r="G18" s="2"/>
    </row>
    <row r="19" spans="1:7" x14ac:dyDescent="0.2">
      <c r="A19">
        <v>0.17499999999999999</v>
      </c>
      <c r="B19">
        <v>0.58750000000000002</v>
      </c>
      <c r="C19">
        <v>9.0433570000000001E-3</v>
      </c>
      <c r="D19">
        <f t="shared" si="0"/>
        <v>9.0837234592337831E-3</v>
      </c>
      <c r="E19">
        <f t="shared" si="2"/>
        <v>0.2371609995043002</v>
      </c>
      <c r="F19">
        <f t="shared" si="1"/>
        <v>5.336687532299848E-3</v>
      </c>
      <c r="G19" s="2"/>
    </row>
    <row r="20" spans="1:7" x14ac:dyDescent="0.2">
      <c r="A20">
        <v>0.185</v>
      </c>
      <c r="B20">
        <v>0.59250000000000003</v>
      </c>
      <c r="C20">
        <v>7.0603300000000001E-4</v>
      </c>
      <c r="D20">
        <f t="shared" si="0"/>
        <v>7.0918449034945827E-4</v>
      </c>
      <c r="E20">
        <f t="shared" si="2"/>
        <v>0.23787018399464965</v>
      </c>
      <c r="F20">
        <f t="shared" si="1"/>
        <v>4.2019181053205406E-4</v>
      </c>
      <c r="G20" s="2"/>
    </row>
    <row r="21" spans="1:7" x14ac:dyDescent="0.2">
      <c r="A21">
        <v>0.19500000000000001</v>
      </c>
      <c r="B21">
        <v>0.59750000000000003</v>
      </c>
      <c r="C21">
        <v>2.9844960000000001E-3</v>
      </c>
      <c r="D21">
        <f t="shared" si="0"/>
        <v>2.9978177715630811E-3</v>
      </c>
      <c r="E21">
        <f t="shared" si="2"/>
        <v>0.24086800176621273</v>
      </c>
      <c r="F21">
        <f t="shared" si="1"/>
        <v>1.791196118508941E-3</v>
      </c>
      <c r="G21" s="2"/>
    </row>
    <row r="22" spans="1:7" x14ac:dyDescent="0.2">
      <c r="A22">
        <v>0.20499999999999999</v>
      </c>
      <c r="B22">
        <v>0.60250000000000004</v>
      </c>
      <c r="C22">
        <v>1.7295919999999999E-2</v>
      </c>
      <c r="D22">
        <f t="shared" si="0"/>
        <v>1.7373123083942253E-2</v>
      </c>
      <c r="E22">
        <f t="shared" si="2"/>
        <v>0.25824112485015499</v>
      </c>
      <c r="F22">
        <f t="shared" si="1"/>
        <v>1.0467306658075208E-2</v>
      </c>
      <c r="G22" s="2"/>
    </row>
    <row r="23" spans="1:7" x14ac:dyDescent="0.2">
      <c r="A23">
        <v>0.215</v>
      </c>
      <c r="B23">
        <v>0.60750000000000004</v>
      </c>
      <c r="C23">
        <v>1.9697586E-2</v>
      </c>
      <c r="D23">
        <f t="shared" si="0"/>
        <v>1.9785509301299829E-2</v>
      </c>
      <c r="E23">
        <f t="shared" si="2"/>
        <v>0.27802663415145484</v>
      </c>
      <c r="F23">
        <f t="shared" si="1"/>
        <v>1.2019696900539646E-2</v>
      </c>
      <c r="G23" s="2"/>
    </row>
    <row r="24" spans="1:7" x14ac:dyDescent="0.2">
      <c r="A24">
        <v>0.22500000000000001</v>
      </c>
      <c r="B24">
        <v>0.61250000000000004</v>
      </c>
      <c r="C24">
        <v>2.1668156000000001E-2</v>
      </c>
      <c r="D24">
        <f t="shared" si="0"/>
        <v>2.1764875253242492E-2</v>
      </c>
      <c r="E24">
        <f t="shared" si="2"/>
        <v>0.29979150940469734</v>
      </c>
      <c r="F24">
        <f t="shared" si="1"/>
        <v>1.3330986092611028E-2</v>
      </c>
      <c r="G24" s="2">
        <f>100*((E17-0.2)*B17+SUM(F18:F24)+(0.3-E24)*B25)/0.1</f>
        <v>59.748360529483172</v>
      </c>
    </row>
    <row r="25" spans="1:7" x14ac:dyDescent="0.2">
      <c r="A25">
        <v>0.23499999999999999</v>
      </c>
      <c r="B25">
        <v>0.61750000000000005</v>
      </c>
      <c r="C25">
        <v>2.3577236000000001E-2</v>
      </c>
      <c r="D25">
        <f t="shared" si="0"/>
        <v>2.3682476734811119E-2</v>
      </c>
      <c r="E25">
        <f t="shared" si="2"/>
        <v>0.32347398613950845</v>
      </c>
      <c r="F25">
        <f t="shared" si="1"/>
        <v>1.4623929383745867E-2</v>
      </c>
      <c r="G25" s="2"/>
    </row>
    <row r="26" spans="1:7" x14ac:dyDescent="0.2">
      <c r="A26">
        <v>0.245</v>
      </c>
      <c r="B26">
        <v>0.62250000000000005</v>
      </c>
      <c r="C26">
        <v>2.5239574000000001E-2</v>
      </c>
      <c r="D26">
        <f t="shared" si="0"/>
        <v>2.5352234844302515E-2</v>
      </c>
      <c r="E26">
        <f t="shared" si="2"/>
        <v>0.34882622098381094</v>
      </c>
      <c r="F26">
        <f t="shared" si="1"/>
        <v>1.5781766190578316E-2</v>
      </c>
      <c r="G26" s="2"/>
    </row>
    <row r="27" spans="1:7" x14ac:dyDescent="0.2">
      <c r="A27">
        <v>0.255</v>
      </c>
      <c r="B27">
        <v>0.62749999999999995</v>
      </c>
      <c r="C27">
        <v>2.6471038999999998E-2</v>
      </c>
      <c r="D27">
        <f t="shared" si="0"/>
        <v>2.6589196683774883E-2</v>
      </c>
      <c r="E27">
        <f t="shared" si="2"/>
        <v>0.37541541766758585</v>
      </c>
      <c r="F27">
        <f t="shared" si="1"/>
        <v>1.6684720919068738E-2</v>
      </c>
      <c r="G27" s="2"/>
    </row>
    <row r="28" spans="1:7" x14ac:dyDescent="0.2">
      <c r="A28">
        <v>0.26500000000000001</v>
      </c>
      <c r="B28">
        <v>0.63249999999999995</v>
      </c>
      <c r="C28">
        <v>2.6901573000000002E-2</v>
      </c>
      <c r="D28">
        <f t="shared" si="0"/>
        <v>2.7021652440613608E-2</v>
      </c>
      <c r="E28">
        <f t="shared" si="2"/>
        <v>0.40243707010819946</v>
      </c>
      <c r="F28">
        <f t="shared" si="1"/>
        <v>1.7091195168688105E-2</v>
      </c>
      <c r="G28" s="2">
        <f>100*((E25-0.3)*B25+SUM(F26:F28)+(0.4-E28)*B29)/0.1</f>
        <v>62.4992365255045</v>
      </c>
    </row>
    <row r="29" spans="1:7" x14ac:dyDescent="0.2">
      <c r="A29">
        <v>0.27500000000000002</v>
      </c>
      <c r="B29">
        <v>0.63749999999999996</v>
      </c>
      <c r="C29">
        <v>2.7147415000000001E-2</v>
      </c>
      <c r="D29">
        <f t="shared" si="0"/>
        <v>2.7268591795398003E-2</v>
      </c>
      <c r="E29">
        <f t="shared" si="2"/>
        <v>0.42970566190359744</v>
      </c>
      <c r="F29">
        <f t="shared" si="1"/>
        <v>1.7383727269566225E-2</v>
      </c>
      <c r="G29" s="2"/>
    </row>
    <row r="30" spans="1:7" x14ac:dyDescent="0.2">
      <c r="A30">
        <v>0.28499999999999998</v>
      </c>
      <c r="B30">
        <v>0.64249999999999996</v>
      </c>
      <c r="C30">
        <v>2.6776906E-2</v>
      </c>
      <c r="D30">
        <f t="shared" si="0"/>
        <v>2.68964289696733E-2</v>
      </c>
      <c r="E30">
        <f t="shared" si="2"/>
        <v>0.45660209087327075</v>
      </c>
      <c r="F30">
        <f t="shared" si="1"/>
        <v>1.7280955613015094E-2</v>
      </c>
      <c r="G30" s="2"/>
    </row>
    <row r="31" spans="1:7" x14ac:dyDescent="0.2">
      <c r="A31">
        <v>0.29499999999999998</v>
      </c>
      <c r="B31">
        <v>0.64749999999999996</v>
      </c>
      <c r="C31">
        <v>2.6468449000000002E-2</v>
      </c>
      <c r="D31">
        <f t="shared" si="0"/>
        <v>2.6586595122898828E-2</v>
      </c>
      <c r="E31">
        <f t="shared" si="2"/>
        <v>0.4831886859961696</v>
      </c>
      <c r="F31">
        <f t="shared" si="1"/>
        <v>1.721482034207699E-2</v>
      </c>
      <c r="G31" s="2">
        <f>100*((E29-0.4)*B29+SUM(F30:F31)+(0.5-E31)*B32)/0.1</f>
        <v>64.402517806134753</v>
      </c>
    </row>
    <row r="32" spans="1:7" x14ac:dyDescent="0.2">
      <c r="A32">
        <v>0.30499999999999999</v>
      </c>
      <c r="B32">
        <v>0.65249999999999997</v>
      </c>
      <c r="C32">
        <v>2.6221029E-2</v>
      </c>
      <c r="D32">
        <f t="shared" si="0"/>
        <v>2.6338070724460986E-2</v>
      </c>
      <c r="E32">
        <f t="shared" si="2"/>
        <v>0.50952675672063064</v>
      </c>
      <c r="F32">
        <f t="shared" si="1"/>
        <v>1.7185591147710792E-2</v>
      </c>
      <c r="G32" s="2"/>
    </row>
    <row r="33" spans="1:7" x14ac:dyDescent="0.2">
      <c r="A33">
        <v>0.315</v>
      </c>
      <c r="B33">
        <v>0.65749999999999997</v>
      </c>
      <c r="C33">
        <v>2.560434E-2</v>
      </c>
      <c r="D33">
        <f t="shared" si="0"/>
        <v>2.5718629035235245E-2</v>
      </c>
      <c r="E33">
        <f t="shared" si="2"/>
        <v>0.53524538575586589</v>
      </c>
      <c r="F33">
        <f t="shared" si="1"/>
        <v>1.6909998590667174E-2</v>
      </c>
      <c r="G33" s="2"/>
    </row>
    <row r="34" spans="1:7" x14ac:dyDescent="0.2">
      <c r="A34">
        <v>0.32500000000000001</v>
      </c>
      <c r="B34">
        <v>0.66249999999999998</v>
      </c>
      <c r="C34">
        <v>2.4679755000000001E-2</v>
      </c>
      <c r="D34">
        <f t="shared" si="0"/>
        <v>2.4789917003347567E-2</v>
      </c>
      <c r="E34">
        <f t="shared" si="2"/>
        <v>0.56003530275921343</v>
      </c>
      <c r="F34">
        <f t="shared" si="1"/>
        <v>1.6423320014717763E-2</v>
      </c>
      <c r="G34" s="2"/>
    </row>
    <row r="35" spans="1:7" x14ac:dyDescent="0.2">
      <c r="A35">
        <v>0.33500000000000002</v>
      </c>
      <c r="B35">
        <v>0.66749999999999998</v>
      </c>
      <c r="C35">
        <v>2.3939862999999999E-2</v>
      </c>
      <c r="D35">
        <f t="shared" si="0"/>
        <v>2.4046722377977871E-2</v>
      </c>
      <c r="E35">
        <f t="shared" si="2"/>
        <v>0.58408202513719132</v>
      </c>
      <c r="F35">
        <f t="shared" si="1"/>
        <v>1.6051187187300229E-2</v>
      </c>
      <c r="G35" s="2">
        <f>100*((E32-0.5)*B32+SUM(F33:F35)+(0.6-E35)*B36)/0.1</f>
        <v>66.305552648135475</v>
      </c>
    </row>
    <row r="36" spans="1:7" x14ac:dyDescent="0.2">
      <c r="A36">
        <v>0.34499999999999997</v>
      </c>
      <c r="B36">
        <v>0.67249999999999999</v>
      </c>
      <c r="C36">
        <v>2.3015166E-2</v>
      </c>
      <c r="D36">
        <f t="shared" si="0"/>
        <v>2.3117897846160418E-2</v>
      </c>
      <c r="E36">
        <f t="shared" si="2"/>
        <v>0.60719992298335179</v>
      </c>
      <c r="F36">
        <f t="shared" si="1"/>
        <v>1.5546786301542881E-2</v>
      </c>
      <c r="G36" s="2"/>
    </row>
    <row r="37" spans="1:7" x14ac:dyDescent="0.2">
      <c r="A37">
        <v>0.35499999999999998</v>
      </c>
      <c r="B37">
        <v>0.67749999999999999</v>
      </c>
      <c r="C37">
        <v>2.2336986999999999E-2</v>
      </c>
      <c r="D37">
        <f t="shared" si="0"/>
        <v>2.2436691686560647E-2</v>
      </c>
      <c r="E37">
        <f t="shared" si="2"/>
        <v>0.62963661466991239</v>
      </c>
      <c r="F37">
        <f t="shared" si="1"/>
        <v>1.5200858617644837E-2</v>
      </c>
      <c r="G37" s="2"/>
    </row>
    <row r="38" spans="1:7" x14ac:dyDescent="0.2">
      <c r="A38">
        <v>0.36499999999999999</v>
      </c>
      <c r="B38">
        <v>0.6825</v>
      </c>
      <c r="C38">
        <v>2.153538E-2</v>
      </c>
      <c r="D38">
        <f t="shared" si="0"/>
        <v>2.1631506586493713E-2</v>
      </c>
      <c r="E38">
        <f t="shared" si="2"/>
        <v>0.6512681212564061</v>
      </c>
      <c r="F38">
        <f t="shared" si="1"/>
        <v>1.4763503245281959E-2</v>
      </c>
      <c r="G38" s="2"/>
    </row>
    <row r="39" spans="1:7" x14ac:dyDescent="0.2">
      <c r="A39">
        <v>0.375</v>
      </c>
      <c r="B39">
        <v>0.6875</v>
      </c>
      <c r="C39">
        <v>2.0856976999999999E-2</v>
      </c>
      <c r="D39">
        <f t="shared" si="0"/>
        <v>2.0950075427034389E-2</v>
      </c>
      <c r="E39">
        <f t="shared" si="2"/>
        <v>0.67221819668344052</v>
      </c>
      <c r="F39">
        <f t="shared" si="1"/>
        <v>1.4403176856086143E-2</v>
      </c>
      <c r="G39" s="2"/>
    </row>
    <row r="40" spans="1:7" x14ac:dyDescent="0.2">
      <c r="A40">
        <v>0.38500000000000001</v>
      </c>
      <c r="B40">
        <v>0.6925</v>
      </c>
      <c r="C40">
        <v>2.0055482999999999E-2</v>
      </c>
      <c r="D40">
        <f t="shared" si="0"/>
        <v>2.0145003831360888E-2</v>
      </c>
      <c r="E40">
        <f t="shared" si="2"/>
        <v>0.69236320051480138</v>
      </c>
      <c r="F40">
        <f t="shared" si="1"/>
        <v>1.3950415153217415E-2</v>
      </c>
      <c r="G40" s="2">
        <f>100*((E36-0.6)*B36+SUM(F37:F40)+(0.7-E40)*B41)/0.1</f>
        <v>68.486569719460448</v>
      </c>
    </row>
    <row r="41" spans="1:7" x14ac:dyDescent="0.2">
      <c r="A41">
        <v>0.39500000000000002</v>
      </c>
      <c r="B41">
        <v>0.69750000000000001</v>
      </c>
      <c r="C41">
        <v>1.9377190999999998E-2</v>
      </c>
      <c r="D41">
        <f t="shared" si="0"/>
        <v>1.9463684167367684E-2</v>
      </c>
      <c r="E41">
        <f t="shared" si="2"/>
        <v>0.71182688468216904</v>
      </c>
      <c r="F41">
        <f t="shared" si="1"/>
        <v>1.357591970673896E-2</v>
      </c>
      <c r="G41" s="2"/>
    </row>
    <row r="42" spans="1:7" x14ac:dyDescent="0.2">
      <c r="A42">
        <v>0.40500000000000003</v>
      </c>
      <c r="B42">
        <v>0.70250000000000001</v>
      </c>
      <c r="C42">
        <v>1.8637299E-2</v>
      </c>
      <c r="D42">
        <f t="shared" si="0"/>
        <v>1.8720489541997992E-2</v>
      </c>
      <c r="E42">
        <f t="shared" si="2"/>
        <v>0.73054737422416705</v>
      </c>
      <c r="F42">
        <f t="shared" si="1"/>
        <v>1.3151143903253589E-2</v>
      </c>
      <c r="G42" s="2"/>
    </row>
    <row r="43" spans="1:7" x14ac:dyDescent="0.2">
      <c r="A43">
        <v>0.41499999999999998</v>
      </c>
      <c r="B43">
        <v>0.70750000000000002</v>
      </c>
      <c r="C43">
        <v>1.7897519000000001E-2</v>
      </c>
      <c r="D43">
        <f t="shared" si="0"/>
        <v>1.7977407416558074E-2</v>
      </c>
      <c r="E43">
        <f t="shared" si="2"/>
        <v>0.74852478164072511</v>
      </c>
      <c r="F43">
        <f t="shared" si="1"/>
        <v>1.2719015747214837E-2</v>
      </c>
      <c r="G43" s="2"/>
    </row>
    <row r="44" spans="1:7" x14ac:dyDescent="0.2">
      <c r="A44">
        <v>0.42499999999999999</v>
      </c>
      <c r="B44">
        <v>0.71250000000000002</v>
      </c>
      <c r="C44">
        <v>1.7219115E-2</v>
      </c>
      <c r="D44">
        <f t="shared" si="0"/>
        <v>1.7295975252635092E-2</v>
      </c>
      <c r="E44">
        <f t="shared" si="2"/>
        <v>0.76582075689336016</v>
      </c>
      <c r="F44">
        <f t="shared" si="1"/>
        <v>1.2323382367502503E-2</v>
      </c>
      <c r="G44" s="2"/>
    </row>
    <row r="45" spans="1:7" x14ac:dyDescent="0.2">
      <c r="A45">
        <v>0.435</v>
      </c>
      <c r="B45">
        <v>0.71750000000000003</v>
      </c>
      <c r="C45">
        <v>1.6356131999999999E-2</v>
      </c>
      <c r="D45">
        <f t="shared" si="0"/>
        <v>1.6429140191051218E-2</v>
      </c>
      <c r="E45">
        <f t="shared" si="2"/>
        <v>0.78224989708441139</v>
      </c>
      <c r="F45">
        <f t="shared" si="1"/>
        <v>1.178790808707925E-2</v>
      </c>
      <c r="G45" s="2"/>
    </row>
    <row r="46" spans="1:7" x14ac:dyDescent="0.2">
      <c r="A46">
        <v>0.44500000000000001</v>
      </c>
      <c r="B46">
        <v>0.72250000000000003</v>
      </c>
      <c r="C46">
        <v>1.5554525E-2</v>
      </c>
      <c r="D46">
        <f t="shared" si="0"/>
        <v>1.5623955090984283E-2</v>
      </c>
      <c r="E46">
        <f t="shared" si="2"/>
        <v>0.79787385217539564</v>
      </c>
      <c r="F46">
        <f t="shared" si="1"/>
        <v>1.1288307553236145E-2</v>
      </c>
      <c r="G46" s="2">
        <f>100*((E41-0.7)*B41+SUM(F42:F46)+(0.8-E46)*B47)/0.1</f>
        <v>71.065782266498971</v>
      </c>
    </row>
    <row r="47" spans="1:7" x14ac:dyDescent="0.2">
      <c r="A47">
        <v>0.45500000000000002</v>
      </c>
      <c r="B47">
        <v>0.72750000000000004</v>
      </c>
      <c r="C47">
        <v>1.4752919E-2</v>
      </c>
      <c r="D47">
        <f t="shared" si="0"/>
        <v>1.4818770995381007E-2</v>
      </c>
      <c r="E47">
        <f t="shared" si="2"/>
        <v>0.81269262317077662</v>
      </c>
      <c r="F47">
        <f t="shared" si="1"/>
        <v>1.0780655899139683E-2</v>
      </c>
      <c r="G47" s="2"/>
    </row>
    <row r="48" spans="1:7" x14ac:dyDescent="0.2">
      <c r="A48">
        <v>0.46500000000000002</v>
      </c>
      <c r="B48">
        <v>0.73250000000000004</v>
      </c>
      <c r="C48">
        <v>1.3766733E-2</v>
      </c>
      <c r="D48">
        <f t="shared" si="0"/>
        <v>1.382818299765318E-2</v>
      </c>
      <c r="E48">
        <f t="shared" si="2"/>
        <v>0.82652080616842982</v>
      </c>
      <c r="F48">
        <f t="shared" si="1"/>
        <v>1.0129144045780955E-2</v>
      </c>
      <c r="G48" s="2"/>
    </row>
    <row r="49" spans="1:7" x14ac:dyDescent="0.2">
      <c r="A49">
        <v>0.47499999999999998</v>
      </c>
      <c r="B49">
        <v>0.73750000000000004</v>
      </c>
      <c r="C49">
        <v>1.2903525000000001E-2</v>
      </c>
      <c r="D49">
        <f t="shared" si="0"/>
        <v>1.2961121931746099E-2</v>
      </c>
      <c r="E49">
        <f t="shared" si="2"/>
        <v>0.83948192810017597</v>
      </c>
      <c r="F49">
        <f t="shared" si="1"/>
        <v>9.5588274246627483E-3</v>
      </c>
      <c r="G49" s="2"/>
    </row>
    <row r="50" spans="1:7" x14ac:dyDescent="0.2">
      <c r="A50">
        <v>0.48499999999999999</v>
      </c>
      <c r="B50">
        <v>0.74250000000000005</v>
      </c>
      <c r="C50">
        <v>1.2163632000000001E-2</v>
      </c>
      <c r="D50">
        <f t="shared" si="0"/>
        <v>1.2217926301912745E-2</v>
      </c>
      <c r="E50">
        <f t="shared" si="2"/>
        <v>0.85169985440208873</v>
      </c>
      <c r="F50">
        <f t="shared" si="1"/>
        <v>9.0718102791702143E-3</v>
      </c>
      <c r="G50" s="2"/>
    </row>
    <row r="51" spans="1:7" x14ac:dyDescent="0.2">
      <c r="A51">
        <v>0.495</v>
      </c>
      <c r="B51">
        <v>0.74750000000000005</v>
      </c>
      <c r="C51">
        <v>1.1177559E-2</v>
      </c>
      <c r="D51">
        <f t="shared" si="0"/>
        <v>1.1227451808578353E-2</v>
      </c>
      <c r="E51">
        <f t="shared" si="2"/>
        <v>0.86292730621066704</v>
      </c>
      <c r="F51">
        <f t="shared" si="1"/>
        <v>8.3925202269123193E-3</v>
      </c>
      <c r="G51" s="2"/>
    </row>
    <row r="52" spans="1:7" x14ac:dyDescent="0.2">
      <c r="A52">
        <v>0.505</v>
      </c>
      <c r="B52">
        <v>0.75249999999999995</v>
      </c>
      <c r="C52">
        <v>1.0437554E-2</v>
      </c>
      <c r="D52">
        <f t="shared" si="0"/>
        <v>1.0484143678815224E-2</v>
      </c>
      <c r="E52">
        <f t="shared" si="2"/>
        <v>0.87341144988948227</v>
      </c>
      <c r="F52">
        <f t="shared" si="1"/>
        <v>7.8893181183084561E-3</v>
      </c>
      <c r="G52" s="2"/>
    </row>
    <row r="53" spans="1:7" x14ac:dyDescent="0.2">
      <c r="A53">
        <v>0.51500000000000001</v>
      </c>
      <c r="B53">
        <v>0.75749999999999995</v>
      </c>
      <c r="C53">
        <v>9.5744590000000004E-3</v>
      </c>
      <c r="D53">
        <f t="shared" si="0"/>
        <v>9.6171961173015762E-3</v>
      </c>
      <c r="E53">
        <f t="shared" si="2"/>
        <v>0.88302864600678388</v>
      </c>
      <c r="F53">
        <f t="shared" si="1"/>
        <v>7.2850260588559436E-3</v>
      </c>
      <c r="G53" s="2"/>
    </row>
    <row r="54" spans="1:7" x14ac:dyDescent="0.2">
      <c r="A54">
        <v>0.52500000000000002</v>
      </c>
      <c r="B54">
        <v>0.76249999999999996</v>
      </c>
      <c r="C54">
        <v>8.8344530000000008E-3</v>
      </c>
      <c r="D54">
        <f t="shared" si="0"/>
        <v>8.8738869830747892E-3</v>
      </c>
      <c r="E54">
        <f t="shared" si="2"/>
        <v>0.89190253298985867</v>
      </c>
      <c r="F54">
        <f t="shared" si="1"/>
        <v>6.7663388245945266E-3</v>
      </c>
      <c r="G54" s="2">
        <f>100*((E47-0.8)*B47+SUM(F48:F54)+(0.9-E54)*B55)/0.1</f>
        <v>74.541674265308615</v>
      </c>
    </row>
    <row r="55" spans="1:7" x14ac:dyDescent="0.2">
      <c r="A55">
        <v>0.53500000000000003</v>
      </c>
      <c r="B55">
        <v>0.76749999999999996</v>
      </c>
      <c r="C55">
        <v>8.2178760000000007E-3</v>
      </c>
      <c r="D55">
        <f t="shared" si="0"/>
        <v>8.2545577937788248E-3</v>
      </c>
      <c r="E55">
        <f t="shared" si="2"/>
        <v>0.90015709078363748</v>
      </c>
      <c r="F55">
        <f t="shared" si="1"/>
        <v>6.3353731067252476E-3</v>
      </c>
      <c r="G55" s="2"/>
    </row>
    <row r="56" spans="1:7" x14ac:dyDescent="0.2">
      <c r="A56">
        <v>0.54500000000000004</v>
      </c>
      <c r="B56">
        <v>0.77249999999999996</v>
      </c>
      <c r="C56">
        <v>7.6627880000000002E-3</v>
      </c>
      <c r="D56">
        <f t="shared" si="0"/>
        <v>7.6969920703932318E-3</v>
      </c>
      <c r="E56">
        <f t="shared" si="2"/>
        <v>0.90785408285403069</v>
      </c>
      <c r="F56">
        <f t="shared" si="1"/>
        <v>5.9459263743787709E-3</v>
      </c>
      <c r="G56" s="2"/>
    </row>
    <row r="57" spans="1:7" x14ac:dyDescent="0.2">
      <c r="A57">
        <v>0.55500000000000005</v>
      </c>
      <c r="B57">
        <v>0.77749999999999997</v>
      </c>
      <c r="C57">
        <v>6.9843839999999997E-3</v>
      </c>
      <c r="D57">
        <f t="shared" si="0"/>
        <v>7.0155599064702498E-3</v>
      </c>
      <c r="E57">
        <f t="shared" si="2"/>
        <v>0.91486964276050098</v>
      </c>
      <c r="F57">
        <f t="shared" si="1"/>
        <v>5.4545978272806193E-3</v>
      </c>
      <c r="G57" s="2"/>
    </row>
    <row r="58" spans="1:7" x14ac:dyDescent="0.2">
      <c r="A58">
        <v>0.56499999999999995</v>
      </c>
      <c r="B58">
        <v>0.78249999999999997</v>
      </c>
      <c r="C58">
        <v>6.6141000000000004E-3</v>
      </c>
      <c r="D58">
        <f t="shared" si="0"/>
        <v>6.6436230850687597E-3</v>
      </c>
      <c r="E58">
        <f t="shared" si="2"/>
        <v>0.9215132658455697</v>
      </c>
      <c r="F58">
        <f t="shared" si="1"/>
        <v>5.1986350640663044E-3</v>
      </c>
      <c r="G58" s="2"/>
    </row>
    <row r="59" spans="1:7" x14ac:dyDescent="0.2">
      <c r="A59">
        <v>0.57499999999999996</v>
      </c>
      <c r="B59">
        <v>0.78749999999999998</v>
      </c>
      <c r="C59">
        <v>6.120838E-3</v>
      </c>
      <c r="D59">
        <f t="shared" si="0"/>
        <v>6.1481593318465245E-3</v>
      </c>
      <c r="E59">
        <f t="shared" si="2"/>
        <v>0.92766142517741623</v>
      </c>
      <c r="F59">
        <f t="shared" si="1"/>
        <v>4.8416754738291375E-3</v>
      </c>
      <c r="G59" s="2"/>
    </row>
    <row r="60" spans="1:7" x14ac:dyDescent="0.2">
      <c r="A60">
        <v>0.58499999999999996</v>
      </c>
      <c r="B60">
        <v>0.79249999999999998</v>
      </c>
      <c r="C60">
        <v>5.503923E-3</v>
      </c>
      <c r="D60">
        <f t="shared" si="0"/>
        <v>5.5284906338339155E-3</v>
      </c>
      <c r="E60">
        <f t="shared" si="2"/>
        <v>0.9331899158112501</v>
      </c>
      <c r="F60">
        <f t="shared" si="1"/>
        <v>4.3813288273133778E-3</v>
      </c>
      <c r="G60" s="2"/>
    </row>
    <row r="61" spans="1:7" x14ac:dyDescent="0.2">
      <c r="A61">
        <v>0.59499999999999997</v>
      </c>
      <c r="B61">
        <v>0.79749999999999999</v>
      </c>
      <c r="C61">
        <v>5.1952400000000003E-3</v>
      </c>
      <c r="D61">
        <f t="shared" si="0"/>
        <v>5.2184297782725732E-3</v>
      </c>
      <c r="E61">
        <f t="shared" si="2"/>
        <v>0.93840834558952269</v>
      </c>
      <c r="F61">
        <f t="shared" si="1"/>
        <v>4.1616977481723771E-3</v>
      </c>
      <c r="G61" s="2"/>
    </row>
    <row r="62" spans="1:7" x14ac:dyDescent="0.2">
      <c r="A62">
        <v>0.60499999999999998</v>
      </c>
      <c r="B62">
        <v>0.80249999999999999</v>
      </c>
      <c r="C62">
        <v>4.7018659999999999E-3</v>
      </c>
      <c r="D62">
        <f t="shared" si="0"/>
        <v>4.7228535251205616E-3</v>
      </c>
      <c r="E62">
        <f t="shared" si="2"/>
        <v>0.94313119911464327</v>
      </c>
      <c r="F62">
        <f t="shared" si="1"/>
        <v>3.7900899539092506E-3</v>
      </c>
      <c r="G62" s="2"/>
    </row>
    <row r="63" spans="1:7" x14ac:dyDescent="0.2">
      <c r="A63">
        <v>0.61499999999999999</v>
      </c>
      <c r="B63">
        <v>0.8075</v>
      </c>
      <c r="C63">
        <v>4.2698670000000001E-3</v>
      </c>
      <c r="D63">
        <f t="shared" si="0"/>
        <v>4.2889262290218303E-3</v>
      </c>
      <c r="E63">
        <f t="shared" si="2"/>
        <v>0.94742012534366515</v>
      </c>
      <c r="F63">
        <f t="shared" si="1"/>
        <v>3.4633079299351281E-3</v>
      </c>
      <c r="G63" s="2"/>
    </row>
    <row r="64" spans="1:7" x14ac:dyDescent="0.2">
      <c r="A64">
        <v>0.625</v>
      </c>
      <c r="B64">
        <v>0.8125</v>
      </c>
      <c r="C64">
        <v>3.9611849999999999E-3</v>
      </c>
      <c r="D64">
        <f t="shared" si="0"/>
        <v>3.9788663779241461E-3</v>
      </c>
      <c r="E64">
        <f t="shared" si="2"/>
        <v>0.95139899172158926</v>
      </c>
      <c r="F64">
        <f t="shared" si="1"/>
        <v>3.2328289320633689E-3</v>
      </c>
      <c r="G64" s="2"/>
    </row>
    <row r="65" spans="1:7" x14ac:dyDescent="0.2">
      <c r="A65">
        <v>0.63500000000000001</v>
      </c>
      <c r="B65">
        <v>0.8175</v>
      </c>
      <c r="C65">
        <v>3.529187E-3</v>
      </c>
      <c r="D65">
        <f t="shared" si="0"/>
        <v>3.5449400862890734E-3</v>
      </c>
      <c r="E65">
        <f t="shared" si="2"/>
        <v>0.95494393180787829</v>
      </c>
      <c r="F65">
        <f t="shared" si="1"/>
        <v>2.8979885205413177E-3</v>
      </c>
      <c r="G65" s="2"/>
    </row>
    <row r="66" spans="1:7" x14ac:dyDescent="0.2">
      <c r="A66">
        <v>0.64500000000000002</v>
      </c>
      <c r="B66">
        <v>0.82250000000000001</v>
      </c>
      <c r="C66">
        <v>3.2205039999999999E-3</v>
      </c>
      <c r="D66">
        <f t="shared" si="0"/>
        <v>3.2348792307277303E-3</v>
      </c>
      <c r="E66">
        <f t="shared" si="2"/>
        <v>0.95817881103860603</v>
      </c>
      <c r="F66">
        <f t="shared" si="1"/>
        <v>2.6606881672735583E-3</v>
      </c>
      <c r="G66" s="2"/>
    </row>
    <row r="67" spans="1:7" x14ac:dyDescent="0.2">
      <c r="A67">
        <v>0.65500000000000003</v>
      </c>
      <c r="B67">
        <v>0.82750000000000001</v>
      </c>
      <c r="C67">
        <v>2.9735349999999998E-3</v>
      </c>
      <c r="D67">
        <f t="shared" ref="D67:D101" si="3">C67*1/C$102</f>
        <v>2.9868078453999685E-3</v>
      </c>
      <c r="E67">
        <f t="shared" si="2"/>
        <v>0.96116561888400598</v>
      </c>
      <c r="F67">
        <f t="shared" ref="F67:F101" si="4">D67*B67</f>
        <v>2.4715834920684739E-3</v>
      </c>
      <c r="G67" s="2"/>
    </row>
    <row r="68" spans="1:7" x14ac:dyDescent="0.2">
      <c r="A68">
        <v>0.66500000000000004</v>
      </c>
      <c r="B68">
        <v>0.83250000000000002</v>
      </c>
      <c r="C68">
        <v>2.7879419999999999E-3</v>
      </c>
      <c r="D68">
        <f t="shared" si="3"/>
        <v>2.8003864215891453E-3</v>
      </c>
      <c r="E68">
        <f t="shared" si="2"/>
        <v>0.96396600530559517</v>
      </c>
      <c r="F68">
        <f t="shared" si="4"/>
        <v>2.3313216959729636E-3</v>
      </c>
      <c r="G68" s="2"/>
    </row>
    <row r="69" spans="1:7" x14ac:dyDescent="0.2">
      <c r="A69">
        <v>0.67500000000000004</v>
      </c>
      <c r="B69">
        <v>0.83750000000000002</v>
      </c>
      <c r="C69">
        <v>2.5409740000000001E-3</v>
      </c>
      <c r="D69">
        <f t="shared" si="3"/>
        <v>2.5523160407250429E-3</v>
      </c>
      <c r="E69">
        <f t="shared" ref="E69:E101" si="5">E68+D69</f>
        <v>0.96651832134632021</v>
      </c>
      <c r="F69">
        <f t="shared" si="4"/>
        <v>2.1375646841072233E-3</v>
      </c>
      <c r="G69" s="2"/>
    </row>
    <row r="70" spans="1:7" x14ac:dyDescent="0.2">
      <c r="A70">
        <v>0.68500000000000005</v>
      </c>
      <c r="B70">
        <v>0.84250000000000003</v>
      </c>
      <c r="C70">
        <v>2.29378E-3</v>
      </c>
      <c r="D70">
        <f t="shared" si="3"/>
        <v>2.304018651074072E-3</v>
      </c>
      <c r="E70">
        <f t="shared" si="5"/>
        <v>0.96882233999739431</v>
      </c>
      <c r="F70">
        <f t="shared" si="4"/>
        <v>1.9411357135299056E-3</v>
      </c>
      <c r="G70" s="2"/>
    </row>
    <row r="71" spans="1:7" x14ac:dyDescent="0.2">
      <c r="A71">
        <v>0.69499999999999995</v>
      </c>
      <c r="B71">
        <v>0.84750000000000003</v>
      </c>
      <c r="C71">
        <v>2.108412E-3</v>
      </c>
      <c r="D71">
        <f t="shared" si="3"/>
        <v>2.1178232315864584E-3</v>
      </c>
      <c r="E71">
        <f t="shared" si="5"/>
        <v>0.9709401632289808</v>
      </c>
      <c r="F71">
        <f t="shared" si="4"/>
        <v>1.7948551887695236E-3</v>
      </c>
      <c r="G71" s="2"/>
    </row>
    <row r="72" spans="1:7" x14ac:dyDescent="0.2">
      <c r="A72">
        <v>0.70499999999999996</v>
      </c>
      <c r="B72">
        <v>0.85250000000000004</v>
      </c>
      <c r="C72">
        <v>1.8612189999999999E-3</v>
      </c>
      <c r="D72">
        <f t="shared" si="3"/>
        <v>1.8695268463991459E-3</v>
      </c>
      <c r="E72">
        <f t="shared" si="5"/>
        <v>0.97280969007537998</v>
      </c>
      <c r="F72">
        <f t="shared" si="4"/>
        <v>1.5937716365552719E-3</v>
      </c>
      <c r="G72" s="2"/>
    </row>
    <row r="73" spans="1:7" x14ac:dyDescent="0.2">
      <c r="A73">
        <v>0.71499999999999997</v>
      </c>
      <c r="B73">
        <v>0.85750000000000004</v>
      </c>
      <c r="C73">
        <v>1.6758509999999999E-3</v>
      </c>
      <c r="D73">
        <f t="shared" si="3"/>
        <v>1.6833314269115323E-3</v>
      </c>
      <c r="E73">
        <f t="shared" si="5"/>
        <v>0.97449302150229156</v>
      </c>
      <c r="F73">
        <f t="shared" si="4"/>
        <v>1.4434566985766391E-3</v>
      </c>
      <c r="G73" s="2"/>
    </row>
    <row r="74" spans="1:7" x14ac:dyDescent="0.2">
      <c r="A74">
        <v>0.72499999999999998</v>
      </c>
      <c r="B74">
        <v>0.86250000000000004</v>
      </c>
      <c r="C74">
        <v>1.55186E-3</v>
      </c>
      <c r="D74">
        <f t="shared" si="3"/>
        <v>1.5587869734045154E-3</v>
      </c>
      <c r="E74">
        <f t="shared" si="5"/>
        <v>0.97605180847569606</v>
      </c>
      <c r="F74">
        <f t="shared" si="4"/>
        <v>1.3444537645613945E-3</v>
      </c>
      <c r="G74" s="2"/>
    </row>
    <row r="75" spans="1:7" x14ac:dyDescent="0.2">
      <c r="A75">
        <v>0.73499999999999999</v>
      </c>
      <c r="B75">
        <v>0.86750000000000005</v>
      </c>
      <c r="C75">
        <v>1.428094E-3</v>
      </c>
      <c r="D75">
        <f t="shared" si="3"/>
        <v>1.434468524220708E-3</v>
      </c>
      <c r="E75">
        <f t="shared" si="5"/>
        <v>0.97748627699991675</v>
      </c>
      <c r="F75">
        <f t="shared" si="4"/>
        <v>1.2444014447614642E-3</v>
      </c>
      <c r="G75" s="2"/>
    </row>
    <row r="76" spans="1:7" x14ac:dyDescent="0.2">
      <c r="A76">
        <v>0.745</v>
      </c>
      <c r="B76">
        <v>0.87250000000000005</v>
      </c>
      <c r="C76">
        <v>1.1810130000000001E-3</v>
      </c>
      <c r="D76">
        <f t="shared" si="3"/>
        <v>1.1862846389631713E-3</v>
      </c>
      <c r="E76">
        <f t="shared" si="5"/>
        <v>0.97867256163887995</v>
      </c>
      <c r="F76">
        <f t="shared" si="4"/>
        <v>1.035033347495367E-3</v>
      </c>
      <c r="G76" s="2"/>
    </row>
    <row r="77" spans="1:7" x14ac:dyDescent="0.2">
      <c r="A77">
        <v>0.755</v>
      </c>
      <c r="B77">
        <v>0.87749999999999995</v>
      </c>
      <c r="C77">
        <v>1.1802239999999999E-3</v>
      </c>
      <c r="D77">
        <f t="shared" si="3"/>
        <v>1.1854921171364496E-3</v>
      </c>
      <c r="E77">
        <f t="shared" si="5"/>
        <v>0.97985805375601642</v>
      </c>
      <c r="F77">
        <f t="shared" si="4"/>
        <v>1.0402693327872345E-3</v>
      </c>
      <c r="G77" s="2"/>
    </row>
    <row r="78" spans="1:7" x14ac:dyDescent="0.2">
      <c r="A78">
        <v>0.76500000000000001</v>
      </c>
      <c r="B78">
        <v>0.88249999999999995</v>
      </c>
      <c r="C78">
        <v>1.0563460000000001E-3</v>
      </c>
      <c r="D78">
        <f t="shared" si="3"/>
        <v>1.061061168022867E-3</v>
      </c>
      <c r="E78">
        <f t="shared" si="5"/>
        <v>0.98091911492403927</v>
      </c>
      <c r="F78">
        <f t="shared" si="4"/>
        <v>9.3638648078018009E-4</v>
      </c>
      <c r="G78" s="2"/>
    </row>
    <row r="79" spans="1:7" x14ac:dyDescent="0.2">
      <c r="A79">
        <v>0.77500000000000002</v>
      </c>
      <c r="B79">
        <v>0.88749999999999996</v>
      </c>
      <c r="C79">
        <v>9.3246699999999997E-4</v>
      </c>
      <c r="D79">
        <f t="shared" si="3"/>
        <v>9.3662921444562534E-4</v>
      </c>
      <c r="E79">
        <f t="shared" si="5"/>
        <v>0.98185574413848486</v>
      </c>
      <c r="F79">
        <f t="shared" si="4"/>
        <v>8.3125842782049244E-4</v>
      </c>
      <c r="G79" s="2"/>
    </row>
    <row r="80" spans="1:7" x14ac:dyDescent="0.2">
      <c r="A80">
        <v>0.78500000000000003</v>
      </c>
      <c r="B80">
        <v>0.89249999999999996</v>
      </c>
      <c r="C80">
        <v>9.3179199999999997E-4</v>
      </c>
      <c r="D80">
        <f t="shared" si="3"/>
        <v>9.3595120147599666E-4</v>
      </c>
      <c r="E80">
        <f t="shared" si="5"/>
        <v>0.98279169533996091</v>
      </c>
      <c r="F80">
        <f t="shared" si="4"/>
        <v>8.3533644731732695E-4</v>
      </c>
      <c r="G80" s="2"/>
    </row>
    <row r="81" spans="1:7" x14ac:dyDescent="0.2">
      <c r="A81">
        <v>0.79500000000000004</v>
      </c>
      <c r="B81">
        <v>0.89749999999999996</v>
      </c>
      <c r="C81">
        <v>8.0791299999999995E-4</v>
      </c>
      <c r="D81">
        <f t="shared" si="3"/>
        <v>8.1151924789875515E-4</v>
      </c>
      <c r="E81">
        <f t="shared" si="5"/>
        <v>0.98360321458785971</v>
      </c>
      <c r="F81">
        <f t="shared" si="4"/>
        <v>7.2833852498913271E-4</v>
      </c>
      <c r="G81" s="2"/>
    </row>
    <row r="82" spans="1:7" x14ac:dyDescent="0.2">
      <c r="A82">
        <v>0.80500000000000005</v>
      </c>
      <c r="B82">
        <v>0.90249999999999997</v>
      </c>
      <c r="C82">
        <v>7.4563600000000004E-4</v>
      </c>
      <c r="D82">
        <f t="shared" si="3"/>
        <v>7.489642646253201E-4</v>
      </c>
      <c r="E82">
        <f t="shared" si="5"/>
        <v>0.98435217885248505</v>
      </c>
      <c r="F82">
        <f t="shared" si="4"/>
        <v>6.7594024882435141E-4</v>
      </c>
      <c r="G82" s="2"/>
    </row>
    <row r="83" spans="1:7" x14ac:dyDescent="0.2">
      <c r="A83">
        <v>0.81499999999999995</v>
      </c>
      <c r="B83">
        <v>0.90749999999999997</v>
      </c>
      <c r="C83">
        <v>8.0656200000000003E-4</v>
      </c>
      <c r="D83">
        <f t="shared" si="3"/>
        <v>8.1016221749583906E-4</v>
      </c>
      <c r="E83">
        <f t="shared" si="5"/>
        <v>0.98516234106998091</v>
      </c>
      <c r="F83">
        <f t="shared" si="4"/>
        <v>7.352222123774739E-4</v>
      </c>
      <c r="G83" s="2"/>
    </row>
    <row r="84" spans="1:7" x14ac:dyDescent="0.2">
      <c r="A84">
        <v>0.82499999999999996</v>
      </c>
      <c r="B84">
        <v>0.91249999999999998</v>
      </c>
      <c r="C84">
        <v>6.8279600000000005E-4</v>
      </c>
      <c r="D84">
        <f t="shared" si="3"/>
        <v>6.8584376831203173E-4</v>
      </c>
      <c r="E84">
        <f t="shared" si="5"/>
        <v>0.98584818483829295</v>
      </c>
      <c r="F84">
        <f t="shared" si="4"/>
        <v>6.2583243858472897E-4</v>
      </c>
      <c r="G84" s="2"/>
    </row>
    <row r="85" spans="1:7" x14ac:dyDescent="0.2">
      <c r="A85">
        <v>0.83499999999999996</v>
      </c>
      <c r="B85">
        <v>0.91749999999999998</v>
      </c>
      <c r="C85">
        <v>6.8212000000000004E-4</v>
      </c>
      <c r="D85">
        <f t="shared" si="3"/>
        <v>6.8516475087874432E-4</v>
      </c>
      <c r="E85">
        <f t="shared" si="5"/>
        <v>0.98653334958917172</v>
      </c>
      <c r="F85">
        <f t="shared" si="4"/>
        <v>6.2863865893124794E-4</v>
      </c>
      <c r="G85" s="2"/>
    </row>
    <row r="86" spans="1:7" x14ac:dyDescent="0.2">
      <c r="A86">
        <v>0.84499999999999997</v>
      </c>
      <c r="B86">
        <v>0.92249999999999999</v>
      </c>
      <c r="C86">
        <v>6.8133199999999999E-4</v>
      </c>
      <c r="D86">
        <f t="shared" si="3"/>
        <v>6.8437323351568135E-4</v>
      </c>
      <c r="E86">
        <f t="shared" si="5"/>
        <v>0.98721772282268738</v>
      </c>
      <c r="F86">
        <f t="shared" si="4"/>
        <v>6.3133430791821599E-4</v>
      </c>
      <c r="G86" s="2"/>
    </row>
    <row r="87" spans="1:7" x14ac:dyDescent="0.2">
      <c r="A87">
        <v>0.85499999999999998</v>
      </c>
      <c r="B87">
        <v>0.92749999999999999</v>
      </c>
      <c r="C87">
        <v>6.8076900000000001E-4</v>
      </c>
      <c r="D87">
        <f t="shared" si="3"/>
        <v>6.8380772047582812E-4</v>
      </c>
      <c r="E87">
        <f t="shared" si="5"/>
        <v>0.98790153054316321</v>
      </c>
      <c r="F87">
        <f t="shared" si="4"/>
        <v>6.3423166074133054E-4</v>
      </c>
      <c r="G87" s="2"/>
    </row>
    <row r="88" spans="1:7" x14ac:dyDescent="0.2">
      <c r="A88">
        <v>0.86499999999999999</v>
      </c>
      <c r="B88">
        <v>0.9325</v>
      </c>
      <c r="C88">
        <v>8.6478499999999997E-4</v>
      </c>
      <c r="D88">
        <f t="shared" si="3"/>
        <v>8.6864510509686689E-4</v>
      </c>
      <c r="E88">
        <f t="shared" si="5"/>
        <v>0.98877017564826009</v>
      </c>
      <c r="F88">
        <f t="shared" si="4"/>
        <v>8.1001156050282842E-4</v>
      </c>
      <c r="G88" s="2"/>
    </row>
    <row r="89" spans="1:7" x14ac:dyDescent="0.2">
      <c r="A89">
        <v>0.875</v>
      </c>
      <c r="B89">
        <v>0.9375</v>
      </c>
      <c r="C89">
        <v>8.0250799999999995E-4</v>
      </c>
      <c r="D89">
        <f t="shared" si="3"/>
        <v>8.0609012182343174E-4</v>
      </c>
      <c r="E89">
        <f t="shared" si="5"/>
        <v>0.98957626577008351</v>
      </c>
      <c r="F89">
        <f t="shared" si="4"/>
        <v>7.5570948920946723E-4</v>
      </c>
      <c r="G89" s="2"/>
    </row>
    <row r="90" spans="1:7" x14ac:dyDescent="0.2">
      <c r="A90">
        <v>0.88500000000000001</v>
      </c>
      <c r="B90">
        <v>0.9425</v>
      </c>
      <c r="C90">
        <v>8.6332100000000001E-4</v>
      </c>
      <c r="D90">
        <f t="shared" si="3"/>
        <v>8.6717457030051663E-4</v>
      </c>
      <c r="E90">
        <f t="shared" si="5"/>
        <v>0.99044344034038401</v>
      </c>
      <c r="F90">
        <f t="shared" si="4"/>
        <v>8.1731203250823693E-4</v>
      </c>
      <c r="G90" s="2"/>
    </row>
    <row r="91" spans="1:7" x14ac:dyDescent="0.2">
      <c r="A91">
        <v>0.89500000000000002</v>
      </c>
      <c r="B91">
        <v>0.94750000000000001</v>
      </c>
      <c r="C91">
        <v>6.7795300000000002E-4</v>
      </c>
      <c r="D91">
        <f t="shared" si="3"/>
        <v>6.8097915081290292E-4</v>
      </c>
      <c r="E91">
        <f t="shared" si="5"/>
        <v>0.9911244194911969</v>
      </c>
      <c r="F91">
        <f t="shared" si="4"/>
        <v>6.4522774539522553E-4</v>
      </c>
      <c r="G91" s="2"/>
    </row>
    <row r="92" spans="1:7" x14ac:dyDescent="0.2">
      <c r="A92">
        <v>0.90500000000000003</v>
      </c>
      <c r="B92">
        <v>0.95250000000000001</v>
      </c>
      <c r="C92">
        <v>6.1567600000000001E-4</v>
      </c>
      <c r="D92">
        <f t="shared" si="3"/>
        <v>6.1842416753946777E-4</v>
      </c>
      <c r="E92">
        <f t="shared" si="5"/>
        <v>0.99174284365873633</v>
      </c>
      <c r="F92">
        <f t="shared" si="4"/>
        <v>5.8904901958134308E-4</v>
      </c>
      <c r="G92" s="2"/>
    </row>
    <row r="93" spans="1:7" x14ac:dyDescent="0.2">
      <c r="A93">
        <v>0.91500000000000004</v>
      </c>
      <c r="B93">
        <v>0.95750000000000002</v>
      </c>
      <c r="C93">
        <v>4.3008400000000001E-4</v>
      </c>
      <c r="D93">
        <f t="shared" si="3"/>
        <v>4.3200374819230317E-4</v>
      </c>
      <c r="E93">
        <f t="shared" si="5"/>
        <v>0.99217484740692863</v>
      </c>
      <c r="F93">
        <f t="shared" si="4"/>
        <v>4.1364358889413029E-4</v>
      </c>
      <c r="G93" s="2"/>
    </row>
    <row r="94" spans="1:7" x14ac:dyDescent="0.2">
      <c r="A94">
        <v>0.92500000000000004</v>
      </c>
      <c r="B94">
        <v>0.96250000000000002</v>
      </c>
      <c r="C94">
        <v>4.2940799999999999E-4</v>
      </c>
      <c r="D94">
        <f t="shared" si="3"/>
        <v>4.3132473075901571E-4</v>
      </c>
      <c r="E94">
        <f t="shared" si="5"/>
        <v>0.99260617213768765</v>
      </c>
      <c r="F94">
        <f t="shared" si="4"/>
        <v>4.1515005335555265E-4</v>
      </c>
      <c r="G94" s="2"/>
    </row>
    <row r="95" spans="1:7" x14ac:dyDescent="0.2">
      <c r="A95">
        <v>0.93500000000000005</v>
      </c>
      <c r="B95">
        <v>0.96750000000000003</v>
      </c>
      <c r="C95">
        <v>2.43928E-4</v>
      </c>
      <c r="D95">
        <f t="shared" si="3"/>
        <v>2.4501681134162656E-4</v>
      </c>
      <c r="E95">
        <f t="shared" si="5"/>
        <v>0.99285118894902924</v>
      </c>
      <c r="F95">
        <f t="shared" si="4"/>
        <v>2.3705376497302371E-4</v>
      </c>
      <c r="G95" s="2"/>
    </row>
    <row r="96" spans="1:7" x14ac:dyDescent="0.2">
      <c r="A96">
        <v>0.94499999999999995</v>
      </c>
      <c r="B96">
        <v>0.97250000000000003</v>
      </c>
      <c r="C96">
        <v>3.0496599999999999E-4</v>
      </c>
      <c r="D96">
        <f t="shared" si="3"/>
        <v>3.0632726414192097E-4</v>
      </c>
      <c r="E96">
        <f t="shared" si="5"/>
        <v>0.99315751621317117</v>
      </c>
      <c r="F96">
        <f t="shared" si="4"/>
        <v>2.9790326437801815E-4</v>
      </c>
      <c r="G96" s="2"/>
    </row>
    <row r="97" spans="1:7" x14ac:dyDescent="0.2">
      <c r="A97">
        <v>0.95499999999999996</v>
      </c>
      <c r="B97">
        <v>0.97750000000000004</v>
      </c>
      <c r="C97">
        <v>4.27494E-4</v>
      </c>
      <c r="D97">
        <f t="shared" si="3"/>
        <v>4.2940218731624623E-4</v>
      </c>
      <c r="E97">
        <f t="shared" si="5"/>
        <v>0.99358691840048741</v>
      </c>
      <c r="F97">
        <f t="shared" si="4"/>
        <v>4.1974063810163071E-4</v>
      </c>
      <c r="G97" s="2"/>
    </row>
    <row r="98" spans="1:7" x14ac:dyDescent="0.2">
      <c r="A98">
        <v>0.96499999999999997</v>
      </c>
      <c r="B98">
        <v>0.98250000000000004</v>
      </c>
      <c r="C98">
        <v>8.57915E-4</v>
      </c>
      <c r="D98">
        <f t="shared" si="3"/>
        <v>8.6174443976153449E-4</v>
      </c>
      <c r="E98">
        <f t="shared" si="5"/>
        <v>0.99444866284024891</v>
      </c>
      <c r="F98">
        <f t="shared" si="4"/>
        <v>8.4666391206570768E-4</v>
      </c>
      <c r="G98" s="2"/>
    </row>
    <row r="99" spans="1:7" x14ac:dyDescent="0.2">
      <c r="A99">
        <v>0.97499999999999998</v>
      </c>
      <c r="B99">
        <v>0.98750000000000004</v>
      </c>
      <c r="C99">
        <v>1.042044E-3</v>
      </c>
      <c r="D99">
        <f t="shared" si="3"/>
        <v>1.0466953287760073E-3</v>
      </c>
      <c r="E99">
        <f t="shared" si="5"/>
        <v>0.9954953581690249</v>
      </c>
      <c r="F99">
        <f t="shared" si="4"/>
        <v>1.0336116371663074E-3</v>
      </c>
      <c r="G99" s="2"/>
    </row>
    <row r="100" spans="1:7" x14ac:dyDescent="0.2">
      <c r="A100">
        <v>0.98499999999999999</v>
      </c>
      <c r="B100">
        <v>0.99250000000000005</v>
      </c>
      <c r="C100">
        <v>2.4110889999999999E-3</v>
      </c>
      <c r="D100">
        <f t="shared" si="3"/>
        <v>2.4218512784135939E-3</v>
      </c>
      <c r="E100">
        <f t="shared" si="5"/>
        <v>0.99791720944743845</v>
      </c>
      <c r="F100">
        <f t="shared" si="4"/>
        <v>2.403687393825492E-3</v>
      </c>
      <c r="G100" s="2"/>
    </row>
    <row r="101" spans="1:7" x14ac:dyDescent="0.2">
      <c r="A101">
        <v>0.995</v>
      </c>
      <c r="B101">
        <v>0.99750000000000005</v>
      </c>
      <c r="C101">
        <v>3.0735390000000001E-3</v>
      </c>
      <c r="D101">
        <f t="shared" si="3"/>
        <v>3.0872582291255274E-3</v>
      </c>
      <c r="E101">
        <f t="shared" si="5"/>
        <v>1.0010044676765639</v>
      </c>
      <c r="F101">
        <f t="shared" si="4"/>
        <v>3.0795400835527138E-3</v>
      </c>
      <c r="G101" s="2">
        <f>100*((E55-0.9)*B55+SUM(F55:F100))/0.1</f>
        <v>87.809835609357137</v>
      </c>
    </row>
    <row r="102" spans="1:7" x14ac:dyDescent="0.2">
      <c r="B102" s="1" t="s">
        <v>2</v>
      </c>
      <c r="C102" s="3">
        <v>0.99555617699999999</v>
      </c>
      <c r="D102">
        <v>1</v>
      </c>
    </row>
    <row r="105" spans="1:7" x14ac:dyDescent="0.2">
      <c r="A105" s="2" t="s">
        <v>3</v>
      </c>
    </row>
    <row r="106" spans="1:7" ht="14.25" x14ac:dyDescent="0.2">
      <c r="A106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CPU Utilisation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Tatchell-Evans</dc:creator>
  <cp:lastModifiedBy>Morgan Tatchell-Evans</cp:lastModifiedBy>
  <dcterms:created xsi:type="dcterms:W3CDTF">2015-11-18T17:31:08Z</dcterms:created>
  <dcterms:modified xsi:type="dcterms:W3CDTF">2016-04-06T10:16:38Z</dcterms:modified>
</cp:coreProperties>
</file>