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PER - Files To Share\APPENDIX\"/>
    </mc:Choice>
  </mc:AlternateContent>
  <bookViews>
    <workbookView xWindow="120" yWindow="60" windowWidth="20805" windowHeight="11970"/>
  </bookViews>
  <sheets>
    <sheet name="Tiffs - 73.6um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Q10" i="1" l="1"/>
  <c r="P10" i="1"/>
  <c r="Q9" i="1"/>
  <c r="P9" i="1"/>
  <c r="Q8" i="1"/>
  <c r="P8" i="1"/>
  <c r="Q7" i="1"/>
  <c r="P7" i="1"/>
  <c r="Q6" i="1"/>
  <c r="P6" i="1"/>
  <c r="R6" i="1" s="1"/>
  <c r="R8" i="1" l="1"/>
  <c r="R9" i="1"/>
  <c r="R7" i="1"/>
  <c r="R10" i="1"/>
</calcChain>
</file>

<file path=xl/sharedStrings.xml><?xml version="1.0" encoding="utf-8"?>
<sst xmlns="http://schemas.openxmlformats.org/spreadsheetml/2006/main" count="10" uniqueCount="8">
  <si>
    <t>HAP density (mg/cm^3)</t>
  </si>
  <si>
    <t>GS_uct100</t>
  </si>
  <si>
    <t>GS_xtremeCT</t>
  </si>
  <si>
    <t>Delta GS</t>
  </si>
  <si>
    <t>uCT100 TIFF GS</t>
  </si>
  <si>
    <t>uCT100 TIFF GS SD</t>
  </si>
  <si>
    <t>xtremeCT TIFF GS</t>
  </si>
  <si>
    <t>xtremeCT TIFF GS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</si>
</sst>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xtreme-CT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5.3465662905505208E-3"/>
                  <c:y val="0.12697113873715646"/>
                </c:manualLayout>
              </c:layout>
              <c:numFmt formatCode="General" sourceLinked="0"/>
            </c:trendlineLbl>
          </c:trendline>
          <c:xVal>
            <c:numRef>
              <c:f>'Tiffs - 73.6um'!$C$8:$C$12</c:f>
              <c:numCache>
                <c:formatCode>General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400</c:v>
                </c:pt>
                <c:pt idx="4">
                  <c:v>800</c:v>
                </c:pt>
              </c:numCache>
            </c:numRef>
          </c:xVal>
          <c:yVal>
            <c:numRef>
              <c:f>'Tiffs - 73.6um'!$D$8:$D$12</c:f>
              <c:numCache>
                <c:formatCode>General</c:formatCode>
                <c:ptCount val="5"/>
                <c:pt idx="0">
                  <c:v>15.5289</c:v>
                </c:pt>
                <c:pt idx="1">
                  <c:v>20.323799999999999</c:v>
                </c:pt>
                <c:pt idx="2">
                  <c:v>25.0306</c:v>
                </c:pt>
                <c:pt idx="3">
                  <c:v>34.186599999999999</c:v>
                </c:pt>
                <c:pt idx="4">
                  <c:v>52.775100000000002</c:v>
                </c:pt>
              </c:numCache>
            </c:numRef>
          </c:yVal>
          <c:smooth val="0"/>
        </c:ser>
        <c:ser>
          <c:idx val="1"/>
          <c:order val="1"/>
          <c:tx>
            <c:v>uCT-100</c:v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'Tiffs - 73.6um'!$C$16:$C$20</c:f>
              <c:numCache>
                <c:formatCode>General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400</c:v>
                </c:pt>
                <c:pt idx="4">
                  <c:v>800</c:v>
                </c:pt>
              </c:numCache>
            </c:numRef>
          </c:xVal>
          <c:yVal>
            <c:numRef>
              <c:f>'Tiffs - 73.6um'!$D$16:$D$20</c:f>
              <c:numCache>
                <c:formatCode>General</c:formatCode>
                <c:ptCount val="5"/>
                <c:pt idx="0">
                  <c:v>17.287500000000001</c:v>
                </c:pt>
                <c:pt idx="1">
                  <c:v>30.9163</c:v>
                </c:pt>
                <c:pt idx="2">
                  <c:v>42.625500000000002</c:v>
                </c:pt>
                <c:pt idx="3">
                  <c:v>63.244300000000003</c:v>
                </c:pt>
                <c:pt idx="4">
                  <c:v>101.96299999999999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456384"/>
        <c:axId val="487371120"/>
      </c:scatterChart>
      <c:valAx>
        <c:axId val="647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HAP density (mg/cm^3)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7371120"/>
        <c:crosses val="autoZero"/>
        <c:crossBetween val="midCat"/>
      </c:valAx>
      <c:valAx>
        <c:axId val="48737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xtreme-CT 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7456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9.0924103237095363E-2"/>
                  <c:y val="9.8919145523476235E-2"/>
                </c:manualLayout>
              </c:layout>
              <c:numFmt formatCode="General" sourceLinked="0"/>
            </c:trendlineLbl>
          </c:trendline>
          <c:xVal>
            <c:numRef>
              <c:f>'Tiffs - 73.6um'!$P$6:$P$45</c:f>
              <c:numCache>
                <c:formatCode>General</c:formatCode>
                <c:ptCount val="40"/>
                <c:pt idx="0">
                  <c:v>15.634</c:v>
                </c:pt>
                <c:pt idx="1">
                  <c:v>20.274000000000001</c:v>
                </c:pt>
                <c:pt idx="2">
                  <c:v>24.914000000000001</c:v>
                </c:pt>
                <c:pt idx="3">
                  <c:v>34.194000000000003</c:v>
                </c:pt>
                <c:pt idx="4">
                  <c:v>52.753999999999998</c:v>
                </c:pt>
              </c:numCache>
            </c:numRef>
          </c:xVal>
          <c:yVal>
            <c:numRef>
              <c:f>'Tiffs - 73.6um'!$Q$6:$Q$45</c:f>
              <c:numCache>
                <c:formatCode>General</c:formatCode>
                <c:ptCount val="40"/>
                <c:pt idx="0">
                  <c:v>19.952000000000002</c:v>
                </c:pt>
                <c:pt idx="1">
                  <c:v>30.372</c:v>
                </c:pt>
                <c:pt idx="2">
                  <c:v>40.792000000000002</c:v>
                </c:pt>
                <c:pt idx="3">
                  <c:v>61.632000000000005</c:v>
                </c:pt>
                <c:pt idx="4">
                  <c:v>103.312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278152"/>
        <c:axId val="651278544"/>
      </c:scatterChart>
      <c:valAx>
        <c:axId val="65127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xtreme-CT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1278544"/>
        <c:crosses val="autoZero"/>
        <c:crossBetween val="midCat"/>
      </c:valAx>
      <c:valAx>
        <c:axId val="651278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uCT-100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1278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0877188317118"/>
          <c:y val="3.9110587918106364E-2"/>
          <c:w val="0.81538433391404097"/>
          <c:h val="0.79794203560233468"/>
        </c:manualLayout>
      </c:layout>
      <c:scatterChart>
        <c:scatterStyle val="lineMarker"/>
        <c:varyColors val="0"/>
        <c:ser>
          <c:idx val="0"/>
          <c:order val="0"/>
          <c:tx>
            <c:v>HR-pQCT</c:v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9.334166666666667E-2"/>
                  <c:y val="3.274166666666666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'Tiffs - 73.6um'!$C$8:$C$12</c:f>
              <c:numCache>
                <c:formatCode>General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400</c:v>
                </c:pt>
                <c:pt idx="4">
                  <c:v>800</c:v>
                </c:pt>
              </c:numCache>
            </c:numRef>
          </c:xVal>
          <c:yVal>
            <c:numRef>
              <c:f>'Tiffs - 73.6um'!$D$8:$D$12</c:f>
              <c:numCache>
                <c:formatCode>General</c:formatCode>
                <c:ptCount val="5"/>
                <c:pt idx="0">
                  <c:v>15.5289</c:v>
                </c:pt>
                <c:pt idx="1">
                  <c:v>20.323799999999999</c:v>
                </c:pt>
                <c:pt idx="2">
                  <c:v>25.0306</c:v>
                </c:pt>
                <c:pt idx="3">
                  <c:v>34.186599999999999</c:v>
                </c:pt>
                <c:pt idx="4">
                  <c:v>52.775100000000002</c:v>
                </c:pt>
              </c:numCache>
            </c:numRef>
          </c:yVal>
          <c:smooth val="0"/>
        </c:ser>
        <c:ser>
          <c:idx val="1"/>
          <c:order val="1"/>
          <c:tx>
            <c:v>uCT-100</c:v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2.2995659722222221E-2"/>
                  <c:y val="-4.224499999999999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'Tiffs - 73.6um'!$C$16:$C$20</c:f>
              <c:numCache>
                <c:formatCode>General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400</c:v>
                </c:pt>
                <c:pt idx="4">
                  <c:v>800</c:v>
                </c:pt>
              </c:numCache>
            </c:numRef>
          </c:xVal>
          <c:yVal>
            <c:numRef>
              <c:f>'Tiffs - 73.6um'!$D$16:$D$20</c:f>
              <c:numCache>
                <c:formatCode>General</c:formatCode>
                <c:ptCount val="5"/>
                <c:pt idx="0">
                  <c:v>17.287500000000001</c:v>
                </c:pt>
                <c:pt idx="1">
                  <c:v>30.9163</c:v>
                </c:pt>
                <c:pt idx="2">
                  <c:v>42.625500000000002</c:v>
                </c:pt>
                <c:pt idx="3">
                  <c:v>63.244300000000003</c:v>
                </c:pt>
                <c:pt idx="4">
                  <c:v>101.96299999999999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344288"/>
        <c:axId val="488344680"/>
      </c:scatterChart>
      <c:valAx>
        <c:axId val="488344288"/>
        <c:scaling>
          <c:orientation val="minMax"/>
          <c:max val="9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HAP density (mg/cm^3)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88344680"/>
        <c:crosses val="autoZero"/>
        <c:crossBetween val="midCat"/>
      </c:valAx>
      <c:valAx>
        <c:axId val="488344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Gray scale (GS)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8834428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100397460997951"/>
          <c:y val="0.70402303553215861"/>
          <c:w val="0.1603638013720414"/>
          <c:h val="0.1274005169736157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0877188317118"/>
          <c:y val="3.9110587918106364E-2"/>
          <c:w val="0.81538433391404097"/>
          <c:h val="0.79794203560233468"/>
        </c:manualLayout>
      </c:layout>
      <c:scatterChart>
        <c:scatterStyle val="lineMarker"/>
        <c:varyColors val="0"/>
        <c:ser>
          <c:idx val="2"/>
          <c:order val="0"/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935763888888888E-3"/>
                  <c:y val="-4.21630555555555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'Tiffs - 73.6um'!$P$6:$P$45</c:f>
              <c:numCache>
                <c:formatCode>General</c:formatCode>
                <c:ptCount val="40"/>
                <c:pt idx="0">
                  <c:v>15.634</c:v>
                </c:pt>
                <c:pt idx="1">
                  <c:v>20.274000000000001</c:v>
                </c:pt>
                <c:pt idx="2">
                  <c:v>24.914000000000001</c:v>
                </c:pt>
                <c:pt idx="3">
                  <c:v>34.194000000000003</c:v>
                </c:pt>
                <c:pt idx="4">
                  <c:v>52.753999999999998</c:v>
                </c:pt>
              </c:numCache>
            </c:numRef>
          </c:xVal>
          <c:yVal>
            <c:numRef>
              <c:f>'Tiffs - 73.6um'!$Q$6:$Q$45</c:f>
              <c:numCache>
                <c:formatCode>General</c:formatCode>
                <c:ptCount val="40"/>
                <c:pt idx="0">
                  <c:v>19.952000000000002</c:v>
                </c:pt>
                <c:pt idx="1">
                  <c:v>30.372</c:v>
                </c:pt>
                <c:pt idx="2">
                  <c:v>40.792000000000002</c:v>
                </c:pt>
                <c:pt idx="3">
                  <c:v>61.632000000000005</c:v>
                </c:pt>
                <c:pt idx="4">
                  <c:v>103.312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132520"/>
        <c:axId val="488132912"/>
      </c:scatterChart>
      <c:valAx>
        <c:axId val="488132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HR-pQCT</a:t>
                </a:r>
                <a:r>
                  <a:rPr lang="en-GB" sz="1400" baseline="0"/>
                  <a:t> (GS)</a:t>
                </a:r>
                <a:endParaRPr lang="en-GB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32912"/>
        <c:crosses val="autoZero"/>
        <c:crossBetween val="midCat"/>
      </c:valAx>
      <c:valAx>
        <c:axId val="48813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uCT-100 (GS)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3252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100397460997951"/>
          <c:y val="0.70402303553215861"/>
          <c:w val="0.1603638013720414"/>
          <c:h val="0.12740051697361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147636</xdr:rowOff>
    </xdr:from>
    <xdr:to>
      <xdr:col>13</xdr:col>
      <xdr:colOff>100012</xdr:colOff>
      <xdr:row>25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338137</xdr:colOff>
      <xdr:row>11</xdr:row>
      <xdr:rowOff>119062</xdr:rowOff>
    </xdr:from>
    <xdr:to>
      <xdr:col>20</xdr:col>
      <xdr:colOff>42862</xdr:colOff>
      <xdr:row>28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11</xdr:col>
      <xdr:colOff>273600</xdr:colOff>
      <xdr:row>26</xdr:row>
      <xdr:rowOff>37650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11</xdr:col>
      <xdr:colOff>273600</xdr:colOff>
      <xdr:row>50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R20"/>
  <sheetViews>
    <sheetView tabSelected="1" topLeftCell="C1" workbookViewId="0">
      <selection activeCell="Q36" sqref="Q36"/>
    </sheetView>
  </sheetViews>
  <sheetFormatPr defaultRowHeight="12.75" x14ac:dyDescent="0.2"/>
  <cols>
    <col min="3" max="3" width="11.140625" customWidth="1"/>
    <col min="4" max="4" width="16.7109375" bestFit="1" customWidth="1"/>
    <col min="5" max="5" width="20" bestFit="1" customWidth="1"/>
    <col min="16" max="16" width="14.140625" customWidth="1"/>
    <col min="17" max="17" width="13.140625" customWidth="1"/>
  </cols>
  <sheetData>
    <row r="5" spans="3:18" x14ac:dyDescent="0.2">
      <c r="O5" t="s">
        <v>0</v>
      </c>
      <c r="P5" t="s">
        <v>2</v>
      </c>
      <c r="Q5" t="s">
        <v>1</v>
      </c>
      <c r="R5" t="s">
        <v>3</v>
      </c>
    </row>
    <row r="6" spans="3:18" x14ac:dyDescent="0.2">
      <c r="C6" t="s">
        <v>0</v>
      </c>
      <c r="D6" t="s">
        <v>6</v>
      </c>
      <c r="E6" t="s">
        <v>7</v>
      </c>
      <c r="O6">
        <v>0</v>
      </c>
      <c r="P6">
        <f>(0.0464*O6)+15.634</f>
        <v>15.634</v>
      </c>
      <c r="Q6">
        <f>(0.1042*O6)+19.952</f>
        <v>19.952000000000002</v>
      </c>
      <c r="R6">
        <f>P6-Q6</f>
        <v>-4.3180000000000014</v>
      </c>
    </row>
    <row r="7" spans="3:18" x14ac:dyDescent="0.2">
      <c r="O7">
        <v>100</v>
      </c>
      <c r="P7">
        <f>(0.0464*O7)+15.634</f>
        <v>20.274000000000001</v>
      </c>
      <c r="Q7">
        <f>(0.1042*O7)+19.952</f>
        <v>30.372</v>
      </c>
      <c r="R7">
        <f>P7-Q7</f>
        <v>-10.097999999999999</v>
      </c>
    </row>
    <row r="8" spans="3:18" x14ac:dyDescent="0.2">
      <c r="C8">
        <v>0</v>
      </c>
      <c r="D8">
        <v>15.5289</v>
      </c>
      <c r="E8">
        <v>1.3401000000000001</v>
      </c>
      <c r="O8">
        <v>200</v>
      </c>
      <c r="P8">
        <f>(0.0464*O8)+15.634</f>
        <v>24.914000000000001</v>
      </c>
      <c r="Q8">
        <f>(0.1042*O8)+19.952</f>
        <v>40.792000000000002</v>
      </c>
      <c r="R8">
        <f>P8-Q8</f>
        <v>-15.878</v>
      </c>
    </row>
    <row r="9" spans="3:18" x14ac:dyDescent="0.2">
      <c r="C9">
        <v>100</v>
      </c>
      <c r="D9">
        <v>20.323799999999999</v>
      </c>
      <c r="E9">
        <v>1.3993800000000001</v>
      </c>
      <c r="O9">
        <v>400</v>
      </c>
      <c r="P9">
        <f>(0.0464*O9)+15.634</f>
        <v>34.194000000000003</v>
      </c>
      <c r="Q9">
        <f>(0.1042*O9)+19.952</f>
        <v>61.632000000000005</v>
      </c>
      <c r="R9">
        <f>P9-Q9</f>
        <v>-27.438000000000002</v>
      </c>
    </row>
    <row r="10" spans="3:18" x14ac:dyDescent="0.2">
      <c r="C10">
        <v>200</v>
      </c>
      <c r="D10">
        <v>25.0306</v>
      </c>
      <c r="E10">
        <v>1.44326</v>
      </c>
      <c r="O10">
        <v>800</v>
      </c>
      <c r="P10">
        <f>(0.0464*O10)+15.634</f>
        <v>52.753999999999998</v>
      </c>
      <c r="Q10">
        <f>(0.1042*O10)+19.952</f>
        <v>103.312</v>
      </c>
      <c r="R10">
        <f>P10-Q10</f>
        <v>-50.558</v>
      </c>
    </row>
    <row r="11" spans="3:18" x14ac:dyDescent="0.2">
      <c r="C11">
        <v>400</v>
      </c>
      <c r="D11">
        <v>34.186599999999999</v>
      </c>
      <c r="E11">
        <v>1.88191</v>
      </c>
    </row>
    <row r="12" spans="3:18" x14ac:dyDescent="0.2">
      <c r="C12">
        <v>800</v>
      </c>
      <c r="D12">
        <v>52.775100000000002</v>
      </c>
      <c r="E12">
        <v>2.2933599999999998</v>
      </c>
    </row>
    <row r="14" spans="3:18" x14ac:dyDescent="0.2">
      <c r="C14" t="s">
        <v>0</v>
      </c>
      <c r="D14" t="s">
        <v>4</v>
      </c>
      <c r="E14" t="s">
        <v>5</v>
      </c>
    </row>
    <row r="16" spans="3:18" x14ac:dyDescent="0.2">
      <c r="C16">
        <v>0</v>
      </c>
      <c r="D16">
        <v>17.287500000000001</v>
      </c>
      <c r="E16">
        <v>3.0921500000000002</v>
      </c>
    </row>
    <row r="17" spans="3:5" x14ac:dyDescent="0.2">
      <c r="C17">
        <v>100</v>
      </c>
      <c r="D17">
        <v>30.9163</v>
      </c>
      <c r="E17">
        <v>3.27895</v>
      </c>
    </row>
    <row r="18" spans="3:5" x14ac:dyDescent="0.2">
      <c r="C18">
        <v>200</v>
      </c>
      <c r="D18">
        <v>42.625500000000002</v>
      </c>
      <c r="E18">
        <v>3.4475500000000001</v>
      </c>
    </row>
    <row r="19" spans="3:5" x14ac:dyDescent="0.2">
      <c r="C19">
        <v>400</v>
      </c>
      <c r="D19">
        <v>63.244300000000003</v>
      </c>
      <c r="E19">
        <v>3.86721</v>
      </c>
    </row>
    <row r="20" spans="3:5" x14ac:dyDescent="0.2">
      <c r="C20">
        <v>800</v>
      </c>
      <c r="D20">
        <v>101.96299999999999</v>
      </c>
      <c r="E20">
        <v>4.7805400000000002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1" sqref="R31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Tiffs - 73.6um</vt:lpstr>
      <vt:lpstr>Sheet2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Sikora</dc:creator>
  <cp:lastModifiedBy>Fernando Zapata-Cornelio</cp:lastModifiedBy>
  <dcterms:created xsi:type="dcterms:W3CDTF">2015-10-08T12:26:34Z</dcterms:created>
  <dcterms:modified xsi:type="dcterms:W3CDTF">2017-05-01T15:46:53Z</dcterms:modified>
</cp:coreProperties>
</file>