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eds365-my.sharepoint.com/personal/pabgna_leeds_ac_uk/Documents/Research/Peter Tickle/Comparative Energetics/Submitted Verson Nov 25/Revised following Review/Revised May 2026/"/>
    </mc:Choice>
  </mc:AlternateContent>
  <xr:revisionPtr revIDLastSave="0" documentId="8_{F0A1E08D-B14C-8D4A-9237-7A058DD83498}" xr6:coauthVersionLast="47" xr6:coauthVersionMax="47" xr10:uidLastSave="{00000000-0000-0000-0000-000000000000}"/>
  <bookViews>
    <workbookView xWindow="51200" yWindow="4500" windowWidth="30240" windowHeight="18140" xr2:uid="{3DB67A4B-181E-3646-915C-18755B3A036D}"/>
  </bookViews>
  <sheets>
    <sheet name="Bombus" sheetId="3" r:id="rId1"/>
    <sheet name="Schistocerca" sheetId="4" r:id="rId2"/>
    <sheet name="Calliphora" sheetId="1" r:id="rId3"/>
    <sheet name="Sphinx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3" l="1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</calcChain>
</file>

<file path=xl/sharedStrings.xml><?xml version="1.0" encoding="utf-8"?>
<sst xmlns="http://schemas.openxmlformats.org/spreadsheetml/2006/main" count="20" uniqueCount="5">
  <si>
    <t>Speed (m/s)</t>
  </si>
  <si>
    <t>Metabolic Power (W/kg)</t>
  </si>
  <si>
    <t>Metabolic COT (J/kg/m)</t>
  </si>
  <si>
    <t>ID</t>
  </si>
  <si>
    <t>Body mass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</si>
</sst>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52942-1AF4-CD4E-B795-2ACA7C6356F8}">
  <dimension ref="A1:E42"/>
  <sheetViews>
    <sheetView tabSelected="1" workbookViewId="0">
      <selection activeCell="D13" sqref="D13"/>
    </sheetView>
  </sheetViews>
  <sheetFormatPr baseColWidth="10" defaultRowHeight="16" x14ac:dyDescent="0.2"/>
  <cols>
    <col min="2" max="2" width="13.6640625" bestFit="1" customWidth="1"/>
    <col min="4" max="4" width="20.5" bestFit="1" customWidth="1"/>
    <col min="5" max="5" width="20.1640625" bestFit="1" customWidth="1"/>
  </cols>
  <sheetData>
    <row r="1" spans="1:5" x14ac:dyDescent="0.2">
      <c r="A1" t="s">
        <v>3</v>
      </c>
      <c r="B1" t="s">
        <v>4</v>
      </c>
      <c r="C1" t="s">
        <v>0</v>
      </c>
      <c r="D1" t="s">
        <v>1</v>
      </c>
      <c r="E1" t="s">
        <v>2</v>
      </c>
    </row>
    <row r="2" spans="1:5" x14ac:dyDescent="0.2">
      <c r="A2">
        <v>24</v>
      </c>
      <c r="B2">
        <f>13.4005-13.2635</f>
        <v>0.13699999999999868</v>
      </c>
      <c r="C2">
        <v>0</v>
      </c>
      <c r="D2">
        <v>214.79166860000001</v>
      </c>
    </row>
    <row r="3" spans="1:5" x14ac:dyDescent="0.2">
      <c r="A3">
        <v>26</v>
      </c>
      <c r="B3">
        <f>13.414-13.23</f>
        <v>0.18399999999999928</v>
      </c>
      <c r="C3">
        <v>0</v>
      </c>
      <c r="D3">
        <v>396.06140570000002</v>
      </c>
    </row>
    <row r="4" spans="1:5" x14ac:dyDescent="0.2">
      <c r="A4">
        <v>15</v>
      </c>
      <c r="B4">
        <f>13.4064-13.2455</f>
        <v>0.16089999999999982</v>
      </c>
      <c r="C4">
        <v>0</v>
      </c>
      <c r="D4">
        <v>669.24873279999997</v>
      </c>
    </row>
    <row r="5" spans="1:5" x14ac:dyDescent="0.2">
      <c r="A5">
        <v>17</v>
      </c>
      <c r="B5">
        <f>13.4263-13.3083</f>
        <v>0.11800000000000033</v>
      </c>
      <c r="C5">
        <v>0</v>
      </c>
      <c r="D5">
        <v>141.955241</v>
      </c>
    </row>
    <row r="6" spans="1:5" x14ac:dyDescent="0.2">
      <c r="A6">
        <v>23</v>
      </c>
      <c r="B6">
        <f>13.2652-13.1224</f>
        <v>0.14279999999999937</v>
      </c>
      <c r="C6">
        <v>0</v>
      </c>
      <c r="D6">
        <v>335.33827430000002</v>
      </c>
    </row>
    <row r="7" spans="1:5" x14ac:dyDescent="0.2">
      <c r="A7">
        <v>24</v>
      </c>
      <c r="B7">
        <f>13.4005-13.2635</f>
        <v>0.13699999999999868</v>
      </c>
      <c r="C7">
        <v>0.7</v>
      </c>
      <c r="D7">
        <v>263.61189530000001</v>
      </c>
      <c r="E7">
        <v>376.58842190000001</v>
      </c>
    </row>
    <row r="8" spans="1:5" x14ac:dyDescent="0.2">
      <c r="A8">
        <v>26</v>
      </c>
      <c r="B8">
        <f>13.414-13.23</f>
        <v>0.18399999999999928</v>
      </c>
      <c r="C8">
        <v>0.7</v>
      </c>
      <c r="D8">
        <v>229.14235350000001</v>
      </c>
      <c r="E8">
        <v>327.34621929999997</v>
      </c>
    </row>
    <row r="9" spans="1:5" x14ac:dyDescent="0.2">
      <c r="A9">
        <v>27</v>
      </c>
      <c r="B9">
        <f>13.571-13.3246</f>
        <v>0.24639999999999951</v>
      </c>
      <c r="C9">
        <v>0.7</v>
      </c>
      <c r="D9">
        <v>191.48723079999999</v>
      </c>
      <c r="E9">
        <v>273.55318679999999</v>
      </c>
    </row>
    <row r="10" spans="1:5" x14ac:dyDescent="0.2">
      <c r="A10">
        <v>15</v>
      </c>
      <c r="B10">
        <f>13.4064-13.2455</f>
        <v>0.16089999999999982</v>
      </c>
      <c r="C10">
        <v>0.7</v>
      </c>
      <c r="D10">
        <v>254.4301327</v>
      </c>
      <c r="E10">
        <v>363.47161820000002</v>
      </c>
    </row>
    <row r="11" spans="1:5" x14ac:dyDescent="0.2">
      <c r="A11">
        <v>16</v>
      </c>
      <c r="B11">
        <f>13.4246-13.249</f>
        <v>0.17559999999999931</v>
      </c>
      <c r="C11">
        <v>0.7</v>
      </c>
      <c r="D11">
        <v>121.9633516</v>
      </c>
      <c r="E11">
        <v>174.23335940000001</v>
      </c>
    </row>
    <row r="12" spans="1:5" x14ac:dyDescent="0.2">
      <c r="A12">
        <v>17</v>
      </c>
      <c r="B12">
        <f>13.4263-13.3083</f>
        <v>0.11800000000000033</v>
      </c>
      <c r="C12">
        <v>0.7</v>
      </c>
      <c r="D12">
        <v>118.40405749999999</v>
      </c>
      <c r="E12">
        <v>169.14865359999999</v>
      </c>
    </row>
    <row r="13" spans="1:5" x14ac:dyDescent="0.2">
      <c r="A13">
        <v>24</v>
      </c>
      <c r="B13">
        <f>13.4005-13.2635</f>
        <v>0.13699999999999868</v>
      </c>
      <c r="C13">
        <v>1.41</v>
      </c>
      <c r="D13">
        <v>137.7576847</v>
      </c>
      <c r="E13">
        <v>97.700485639999997</v>
      </c>
    </row>
    <row r="14" spans="1:5" x14ac:dyDescent="0.2">
      <c r="A14">
        <v>26</v>
      </c>
      <c r="B14">
        <f>13.414-13.23</f>
        <v>0.18399999999999928</v>
      </c>
      <c r="C14">
        <v>1.41</v>
      </c>
      <c r="D14">
        <v>379.08638059999998</v>
      </c>
      <c r="E14">
        <v>268.85558909999997</v>
      </c>
    </row>
    <row r="15" spans="1:5" x14ac:dyDescent="0.2">
      <c r="A15">
        <v>27</v>
      </c>
      <c r="B15">
        <f>13.571-13.3246</f>
        <v>0.24639999999999951</v>
      </c>
      <c r="C15">
        <v>1.41</v>
      </c>
      <c r="D15">
        <v>255.2855327</v>
      </c>
      <c r="E15">
        <v>181.05356929999999</v>
      </c>
    </row>
    <row r="16" spans="1:5" x14ac:dyDescent="0.2">
      <c r="A16">
        <v>16</v>
      </c>
      <c r="B16">
        <f>13.4246-13.249</f>
        <v>0.17559999999999931</v>
      </c>
      <c r="C16">
        <v>1.41</v>
      </c>
      <c r="D16">
        <v>272.95104409999999</v>
      </c>
      <c r="E16">
        <v>193.58230080000001</v>
      </c>
    </row>
    <row r="17" spans="1:5" x14ac:dyDescent="0.2">
      <c r="A17">
        <v>17</v>
      </c>
      <c r="B17">
        <f>13.4263-13.3083</f>
        <v>0.11800000000000033</v>
      </c>
      <c r="C17">
        <v>1.41</v>
      </c>
      <c r="D17">
        <v>270.81210870000001</v>
      </c>
      <c r="E17">
        <v>192.06532530000001</v>
      </c>
    </row>
    <row r="18" spans="1:5" x14ac:dyDescent="0.2">
      <c r="A18">
        <v>21</v>
      </c>
      <c r="B18">
        <f>13.5432-13.324</f>
        <v>0.21920000000000073</v>
      </c>
      <c r="C18">
        <v>1.41</v>
      </c>
      <c r="D18">
        <v>203.44531670000001</v>
      </c>
      <c r="E18">
        <v>144.2874587</v>
      </c>
    </row>
    <row r="19" spans="1:5" x14ac:dyDescent="0.2">
      <c r="A19">
        <v>23</v>
      </c>
      <c r="B19">
        <f>13.2652-13.1224</f>
        <v>0.14279999999999937</v>
      </c>
      <c r="C19">
        <v>1.41</v>
      </c>
      <c r="D19">
        <v>128.60351069999999</v>
      </c>
      <c r="E19">
        <v>91.208163650000003</v>
      </c>
    </row>
    <row r="20" spans="1:5" x14ac:dyDescent="0.2">
      <c r="A20">
        <v>24</v>
      </c>
      <c r="B20">
        <f>13.4005-13.2635</f>
        <v>0.13699999999999868</v>
      </c>
      <c r="C20">
        <v>2.58</v>
      </c>
      <c r="D20">
        <v>99.048686279999998</v>
      </c>
      <c r="E20">
        <v>38.390963679999999</v>
      </c>
    </row>
    <row r="21" spans="1:5" x14ac:dyDescent="0.2">
      <c r="A21">
        <v>26</v>
      </c>
      <c r="B21">
        <f>13.414-13.23</f>
        <v>0.18399999999999928</v>
      </c>
      <c r="C21">
        <v>2.58</v>
      </c>
      <c r="D21">
        <v>376.51186760000002</v>
      </c>
      <c r="E21">
        <v>145.9348324</v>
      </c>
    </row>
    <row r="22" spans="1:5" x14ac:dyDescent="0.2">
      <c r="A22">
        <v>27</v>
      </c>
      <c r="B22">
        <f>13.571-13.3246</f>
        <v>0.24639999999999951</v>
      </c>
      <c r="C22">
        <v>2.58</v>
      </c>
      <c r="D22">
        <v>96.876505839999894</v>
      </c>
      <c r="E22">
        <v>37.549033270000002</v>
      </c>
    </row>
    <row r="23" spans="1:5" x14ac:dyDescent="0.2">
      <c r="A23">
        <v>15</v>
      </c>
      <c r="B23">
        <f>13.4064-13.2455</f>
        <v>0.16089999999999982</v>
      </c>
      <c r="C23">
        <v>2.58</v>
      </c>
      <c r="D23">
        <v>356.9830379</v>
      </c>
      <c r="E23">
        <v>138.3655186</v>
      </c>
    </row>
    <row r="24" spans="1:5" x14ac:dyDescent="0.2">
      <c r="A24">
        <v>16</v>
      </c>
      <c r="B24">
        <f>13.4246-13.249</f>
        <v>0.17559999999999931</v>
      </c>
      <c r="C24">
        <v>2.58</v>
      </c>
      <c r="D24">
        <v>304.23446919999998</v>
      </c>
      <c r="E24">
        <v>117.9203369</v>
      </c>
    </row>
    <row r="25" spans="1:5" x14ac:dyDescent="0.2">
      <c r="A25">
        <v>17</v>
      </c>
      <c r="B25">
        <f>13.4263-13.3083</f>
        <v>0.11800000000000033</v>
      </c>
      <c r="C25">
        <v>2.58</v>
      </c>
      <c r="D25">
        <v>203.41934800000001</v>
      </c>
      <c r="E25">
        <v>78.844708539999999</v>
      </c>
    </row>
    <row r="26" spans="1:5" x14ac:dyDescent="0.2">
      <c r="A26">
        <v>21</v>
      </c>
      <c r="B26">
        <f>13.5432-13.324</f>
        <v>0.21920000000000073</v>
      </c>
      <c r="C26">
        <v>2.58</v>
      </c>
      <c r="D26">
        <v>118.20400979999999</v>
      </c>
      <c r="E26">
        <v>45.815507689999997</v>
      </c>
    </row>
    <row r="27" spans="1:5" x14ac:dyDescent="0.2">
      <c r="A27">
        <v>23</v>
      </c>
      <c r="B27">
        <f>13.2652-13.1224</f>
        <v>0.14279999999999937</v>
      </c>
      <c r="C27">
        <v>2.58</v>
      </c>
      <c r="D27">
        <v>181.7013389</v>
      </c>
      <c r="E27">
        <v>70.426875530000004</v>
      </c>
    </row>
    <row r="28" spans="1:5" x14ac:dyDescent="0.2">
      <c r="A28">
        <v>24</v>
      </c>
      <c r="B28">
        <f>13.4005-13.2635</f>
        <v>0.13699999999999868</v>
      </c>
      <c r="C28">
        <v>3.37</v>
      </c>
      <c r="D28">
        <v>404.87490639999999</v>
      </c>
      <c r="E28">
        <v>120.1409218</v>
      </c>
    </row>
    <row r="29" spans="1:5" x14ac:dyDescent="0.2">
      <c r="A29">
        <v>26</v>
      </c>
      <c r="B29">
        <f>13.414-13.23</f>
        <v>0.18399999999999928</v>
      </c>
      <c r="C29">
        <v>3.37</v>
      </c>
      <c r="D29">
        <v>408.08618180000002</v>
      </c>
      <c r="E29">
        <v>121.0938225</v>
      </c>
    </row>
    <row r="30" spans="1:5" x14ac:dyDescent="0.2">
      <c r="A30">
        <v>27</v>
      </c>
      <c r="B30">
        <f>13.571-13.3246</f>
        <v>0.24639999999999951</v>
      </c>
      <c r="C30">
        <v>3.37</v>
      </c>
      <c r="D30">
        <v>199.1991218</v>
      </c>
      <c r="E30">
        <v>59.109531680000003</v>
      </c>
    </row>
    <row r="31" spans="1:5" x14ac:dyDescent="0.2">
      <c r="A31">
        <v>15</v>
      </c>
      <c r="B31">
        <f>13.4064-13.2455</f>
        <v>0.16089999999999982</v>
      </c>
      <c r="C31">
        <v>3.37</v>
      </c>
      <c r="D31">
        <v>243.6376515</v>
      </c>
      <c r="E31">
        <v>72.296039010000001</v>
      </c>
    </row>
    <row r="32" spans="1:5" x14ac:dyDescent="0.2">
      <c r="A32">
        <v>17</v>
      </c>
      <c r="B32">
        <f>13.4263-13.3083</f>
        <v>0.11800000000000033</v>
      </c>
      <c r="C32">
        <v>3.37</v>
      </c>
      <c r="D32">
        <v>175.28920460000001</v>
      </c>
      <c r="E32">
        <v>52.01460076</v>
      </c>
    </row>
    <row r="33" spans="1:5" x14ac:dyDescent="0.2">
      <c r="A33">
        <v>21</v>
      </c>
      <c r="B33">
        <f>13.5432-13.324</f>
        <v>0.21920000000000073</v>
      </c>
      <c r="C33">
        <v>3.37</v>
      </c>
      <c r="D33">
        <v>124.2536868</v>
      </c>
      <c r="E33">
        <v>36.870530209999998</v>
      </c>
    </row>
    <row r="34" spans="1:5" x14ac:dyDescent="0.2">
      <c r="A34">
        <v>23</v>
      </c>
      <c r="B34">
        <f>13.2652-13.1224</f>
        <v>0.14279999999999937</v>
      </c>
      <c r="C34">
        <v>3.37</v>
      </c>
      <c r="D34">
        <v>276.2007807</v>
      </c>
      <c r="E34">
        <v>81.958688620000004</v>
      </c>
    </row>
    <row r="35" spans="1:5" x14ac:dyDescent="0.2">
      <c r="A35">
        <v>24</v>
      </c>
      <c r="B35">
        <f>13.4005-13.2635</f>
        <v>0.13699999999999868</v>
      </c>
      <c r="C35">
        <v>4.1399999999999997</v>
      </c>
      <c r="D35">
        <v>490.97602389999997</v>
      </c>
      <c r="E35">
        <v>118.5932425</v>
      </c>
    </row>
    <row r="36" spans="1:5" x14ac:dyDescent="0.2">
      <c r="A36">
        <v>26</v>
      </c>
      <c r="B36">
        <f>13.414-13.23</f>
        <v>0.18399999999999928</v>
      </c>
      <c r="C36">
        <v>4.1399999999999997</v>
      </c>
      <c r="D36">
        <v>537.29575599999998</v>
      </c>
      <c r="E36">
        <v>129.7815836</v>
      </c>
    </row>
    <row r="37" spans="1:5" x14ac:dyDescent="0.2">
      <c r="A37">
        <v>27</v>
      </c>
      <c r="B37">
        <f>13.571-13.3246</f>
        <v>0.24639999999999951</v>
      </c>
      <c r="C37">
        <v>4.1399999999999997</v>
      </c>
      <c r="D37">
        <v>440.11436839999999</v>
      </c>
      <c r="E37">
        <v>106.3078185</v>
      </c>
    </row>
    <row r="38" spans="1:5" x14ac:dyDescent="0.2">
      <c r="A38">
        <v>15</v>
      </c>
      <c r="B38">
        <f>13.4064-13.2455</f>
        <v>0.16089999999999982</v>
      </c>
      <c r="C38">
        <v>4.1399999999999997</v>
      </c>
      <c r="D38">
        <v>293.41205220000001</v>
      </c>
      <c r="E38">
        <v>70.872476379999895</v>
      </c>
    </row>
    <row r="39" spans="1:5" x14ac:dyDescent="0.2">
      <c r="A39">
        <v>16</v>
      </c>
      <c r="B39">
        <f>13.4246-13.249</f>
        <v>0.17559999999999931</v>
      </c>
      <c r="C39">
        <v>4.1399999999999997</v>
      </c>
      <c r="D39">
        <v>527.49989200000005</v>
      </c>
      <c r="E39">
        <v>127.4154328</v>
      </c>
    </row>
    <row r="40" spans="1:5" x14ac:dyDescent="0.2">
      <c r="A40">
        <v>17</v>
      </c>
      <c r="B40">
        <f>13.4263-13.3083</f>
        <v>0.11800000000000033</v>
      </c>
      <c r="C40">
        <v>4.1399999999999997</v>
      </c>
      <c r="D40">
        <v>306.02598890000002</v>
      </c>
      <c r="E40">
        <v>73.919320999999997</v>
      </c>
    </row>
    <row r="41" spans="1:5" x14ac:dyDescent="0.2">
      <c r="A41">
        <v>21</v>
      </c>
      <c r="B41">
        <f>13.5432-13.324</f>
        <v>0.21920000000000073</v>
      </c>
      <c r="C41">
        <v>4.1399999999999997</v>
      </c>
      <c r="D41">
        <v>284.83053469999999</v>
      </c>
      <c r="E41">
        <v>68.799646069999895</v>
      </c>
    </row>
    <row r="42" spans="1:5" x14ac:dyDescent="0.2">
      <c r="A42">
        <v>23</v>
      </c>
      <c r="B42">
        <f>13.2652-13.1224</f>
        <v>0.14279999999999937</v>
      </c>
      <c r="C42">
        <v>4.1399999999999997</v>
      </c>
      <c r="D42">
        <v>469.06951889999999</v>
      </c>
      <c r="E42">
        <v>113.3018162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BE6F6-9D67-7842-9FD9-C4B33044B4F6}">
  <dimension ref="A1:E61"/>
  <sheetViews>
    <sheetView topLeftCell="A4" workbookViewId="0">
      <selection activeCell="D7" sqref="D7"/>
    </sheetView>
  </sheetViews>
  <sheetFormatPr baseColWidth="10" defaultRowHeight="16" x14ac:dyDescent="0.2"/>
  <cols>
    <col min="2" max="2" width="12.1640625" bestFit="1" customWidth="1"/>
    <col min="4" max="4" width="20.5" bestFit="1" customWidth="1"/>
    <col min="5" max="5" width="20.1640625" bestFit="1" customWidth="1"/>
  </cols>
  <sheetData>
    <row r="1" spans="1:5" x14ac:dyDescent="0.2">
      <c r="A1" t="s">
        <v>3</v>
      </c>
      <c r="B1" s="1" t="s">
        <v>4</v>
      </c>
      <c r="C1" t="s">
        <v>0</v>
      </c>
      <c r="D1" t="s">
        <v>1</v>
      </c>
      <c r="E1" t="s">
        <v>2</v>
      </c>
    </row>
    <row r="2" spans="1:5" x14ac:dyDescent="0.2">
      <c r="A2">
        <v>1</v>
      </c>
      <c r="B2" s="3">
        <v>1.5499099999999999</v>
      </c>
      <c r="C2" s="2">
        <v>1.67</v>
      </c>
      <c r="D2" s="2">
        <v>69.939072859999996</v>
      </c>
      <c r="E2" s="2">
        <v>41.879684349999998</v>
      </c>
    </row>
    <row r="3" spans="1:5" x14ac:dyDescent="0.2">
      <c r="A3">
        <v>1</v>
      </c>
      <c r="B3" s="2">
        <v>1.54356</v>
      </c>
      <c r="C3" s="2">
        <v>3.23</v>
      </c>
      <c r="D3" s="2">
        <v>94.435335780000003</v>
      </c>
      <c r="E3" s="2">
        <v>29.236946060000001</v>
      </c>
    </row>
    <row r="4" spans="1:5" x14ac:dyDescent="0.2">
      <c r="A4">
        <v>1</v>
      </c>
      <c r="B4" s="2">
        <v>1.4537099999999998</v>
      </c>
      <c r="C4" s="2">
        <v>2.23</v>
      </c>
      <c r="D4" s="2">
        <v>77.677128769999996</v>
      </c>
      <c r="E4" s="2">
        <v>34.832793170000002</v>
      </c>
    </row>
    <row r="5" spans="1:5" x14ac:dyDescent="0.2">
      <c r="A5">
        <v>1</v>
      </c>
      <c r="B5" s="2">
        <v>1.4170100000000001</v>
      </c>
      <c r="C5" s="2">
        <v>3.66</v>
      </c>
      <c r="D5" s="2">
        <v>83.748006470000007</v>
      </c>
      <c r="E5" s="2">
        <v>22.88196898</v>
      </c>
    </row>
    <row r="6" spans="1:5" x14ac:dyDescent="0.2">
      <c r="A6">
        <v>1</v>
      </c>
      <c r="B6" s="2">
        <v>1.4394099999999999</v>
      </c>
      <c r="C6" s="2">
        <v>3.75</v>
      </c>
      <c r="D6" s="2">
        <v>88.283099590000006</v>
      </c>
      <c r="E6" s="2">
        <v>23.542159890000001</v>
      </c>
    </row>
    <row r="7" spans="1:5" x14ac:dyDescent="0.2">
      <c r="A7">
        <v>1</v>
      </c>
      <c r="B7" s="2">
        <v>1.59921</v>
      </c>
      <c r="C7" s="2">
        <v>2.4700000000000002</v>
      </c>
      <c r="D7" s="2">
        <v>78.608775600000001</v>
      </c>
      <c r="E7" s="2">
        <v>31.82541522</v>
      </c>
    </row>
    <row r="8" spans="1:5" x14ac:dyDescent="0.2">
      <c r="A8">
        <v>1</v>
      </c>
      <c r="B8" s="2">
        <v>1.59246</v>
      </c>
      <c r="C8" s="2">
        <v>2.97</v>
      </c>
      <c r="D8" s="2">
        <v>66.794241679999999</v>
      </c>
      <c r="E8" s="2">
        <v>22.489643659999999</v>
      </c>
    </row>
    <row r="9" spans="1:5" x14ac:dyDescent="0.2">
      <c r="A9">
        <v>1</v>
      </c>
      <c r="B9" s="2">
        <v>1.58626</v>
      </c>
      <c r="C9" s="2">
        <v>3.4449999999999998</v>
      </c>
      <c r="D9" s="2">
        <v>76.516384239999894</v>
      </c>
      <c r="E9" s="2">
        <v>22.210851739999999</v>
      </c>
    </row>
    <row r="10" spans="1:5" x14ac:dyDescent="0.2">
      <c r="A10">
        <v>1</v>
      </c>
      <c r="B10" s="2">
        <v>1.4004099999999979</v>
      </c>
      <c r="C10" s="2">
        <v>2.71</v>
      </c>
      <c r="D10" s="2">
        <v>68.450594519999996</v>
      </c>
      <c r="E10" s="2">
        <v>25.258521959999999</v>
      </c>
    </row>
    <row r="11" spans="1:5" x14ac:dyDescent="0.2">
      <c r="A11">
        <v>1</v>
      </c>
      <c r="B11" s="2">
        <v>1.4051599999999993</v>
      </c>
      <c r="C11" s="2">
        <v>3.7050000000000001</v>
      </c>
      <c r="D11" s="2">
        <v>82.219833589999894</v>
      </c>
      <c r="E11" s="2">
        <v>22.19158801</v>
      </c>
    </row>
    <row r="12" spans="1:5" x14ac:dyDescent="0.2">
      <c r="A12">
        <v>2</v>
      </c>
      <c r="B12" s="2">
        <v>1.3930299999999998</v>
      </c>
      <c r="C12" s="2">
        <v>1.67</v>
      </c>
      <c r="D12" s="2">
        <v>154.1539745</v>
      </c>
      <c r="E12" s="2">
        <v>92.30776917</v>
      </c>
    </row>
    <row r="13" spans="1:5" x14ac:dyDescent="0.2">
      <c r="A13">
        <v>2</v>
      </c>
      <c r="B13" s="2">
        <v>1.3699799999999998</v>
      </c>
      <c r="C13" s="2">
        <v>2.23</v>
      </c>
      <c r="D13" s="2">
        <v>133.2013068</v>
      </c>
      <c r="E13" s="2">
        <v>59.731527700000001</v>
      </c>
    </row>
    <row r="14" spans="1:5" x14ac:dyDescent="0.2">
      <c r="A14">
        <v>2</v>
      </c>
      <c r="B14" s="2">
        <v>1.3807799999999999</v>
      </c>
      <c r="C14" s="2">
        <v>3.23</v>
      </c>
      <c r="D14" s="2">
        <v>129.04104229999999</v>
      </c>
      <c r="E14" s="2">
        <v>39.950787099999999</v>
      </c>
    </row>
    <row r="15" spans="1:5" x14ac:dyDescent="0.2">
      <c r="A15">
        <v>2</v>
      </c>
      <c r="B15" s="2">
        <v>1.16313</v>
      </c>
      <c r="C15" s="2">
        <v>2.71</v>
      </c>
      <c r="D15" s="2">
        <v>102.2916554</v>
      </c>
      <c r="E15" s="2">
        <v>37.745998290000003</v>
      </c>
    </row>
    <row r="16" spans="1:5" x14ac:dyDescent="0.2">
      <c r="A16">
        <v>2</v>
      </c>
      <c r="B16" s="2">
        <v>1.1578299999999999</v>
      </c>
      <c r="C16" s="2">
        <v>3.66</v>
      </c>
      <c r="D16" s="2">
        <v>138.0022127</v>
      </c>
      <c r="E16" s="2">
        <v>37.705522600000002</v>
      </c>
    </row>
    <row r="17" spans="1:5" x14ac:dyDescent="0.2">
      <c r="A17">
        <v>2</v>
      </c>
      <c r="B17" s="2">
        <v>1.1691799999999999</v>
      </c>
      <c r="C17" s="2">
        <v>3.75</v>
      </c>
      <c r="D17" s="2">
        <v>131.35875609999999</v>
      </c>
      <c r="E17" s="2">
        <v>35.029001620000003</v>
      </c>
    </row>
    <row r="18" spans="1:5" x14ac:dyDescent="0.2">
      <c r="A18">
        <v>4</v>
      </c>
      <c r="B18" s="2">
        <v>1.8263200000000002</v>
      </c>
      <c r="C18" s="2">
        <v>3.23</v>
      </c>
      <c r="D18" s="2">
        <v>102.2175562</v>
      </c>
      <c r="E18" s="2">
        <v>31.646302240000001</v>
      </c>
    </row>
    <row r="19" spans="1:5" x14ac:dyDescent="0.2">
      <c r="A19">
        <v>4</v>
      </c>
      <c r="B19" s="2">
        <v>1.7803700000000002</v>
      </c>
      <c r="C19" s="2">
        <v>3.4449999999999998</v>
      </c>
      <c r="D19" s="2">
        <v>83.104063879999998</v>
      </c>
      <c r="E19" s="2">
        <v>24.123095469999999</v>
      </c>
    </row>
    <row r="20" spans="1:5" x14ac:dyDescent="0.2">
      <c r="A20">
        <v>4</v>
      </c>
      <c r="B20" s="2">
        <v>1.81552</v>
      </c>
      <c r="C20" s="2">
        <v>3.66</v>
      </c>
      <c r="D20" s="2">
        <v>90.668522229999894</v>
      </c>
      <c r="E20" s="2">
        <v>24.772820280000001</v>
      </c>
    </row>
    <row r="21" spans="1:5" x14ac:dyDescent="0.2">
      <c r="A21">
        <v>4</v>
      </c>
      <c r="B21" s="2">
        <v>1.7971700000000002</v>
      </c>
      <c r="C21" s="2">
        <v>3.75</v>
      </c>
      <c r="D21" s="2">
        <v>79.424290279999894</v>
      </c>
      <c r="E21" s="2">
        <v>21.179810740000001</v>
      </c>
    </row>
    <row r="22" spans="1:5" x14ac:dyDescent="0.2">
      <c r="A22">
        <v>4</v>
      </c>
      <c r="B22" s="2">
        <v>1.51437</v>
      </c>
      <c r="C22" s="2">
        <v>2.23</v>
      </c>
      <c r="D22" s="2">
        <v>63.896092490000001</v>
      </c>
      <c r="E22" s="2">
        <v>28.652956270000001</v>
      </c>
    </row>
    <row r="23" spans="1:5" x14ac:dyDescent="0.2">
      <c r="A23">
        <v>4</v>
      </c>
      <c r="B23" s="2">
        <v>1.5132700000000001</v>
      </c>
      <c r="C23" s="2">
        <v>2.71</v>
      </c>
      <c r="D23" s="2">
        <v>42.712138469999999</v>
      </c>
      <c r="E23" s="2">
        <v>15.760936709999999</v>
      </c>
    </row>
    <row r="24" spans="1:5" x14ac:dyDescent="0.2">
      <c r="A24">
        <v>4</v>
      </c>
      <c r="B24" s="2">
        <v>1.5090700000000001</v>
      </c>
      <c r="C24" s="2">
        <v>3.4449999999999998</v>
      </c>
      <c r="D24" s="2">
        <v>42.254779620000001</v>
      </c>
      <c r="E24" s="2">
        <v>12.26553835</v>
      </c>
    </row>
    <row r="25" spans="1:5" x14ac:dyDescent="0.2">
      <c r="A25">
        <v>9</v>
      </c>
      <c r="B25" s="2">
        <v>2.0699500000000071</v>
      </c>
      <c r="C25" s="2">
        <v>3.75</v>
      </c>
      <c r="D25" s="2">
        <v>97.733009339999995</v>
      </c>
      <c r="E25" s="2">
        <v>26.062135820000002</v>
      </c>
    </row>
    <row r="26" spans="1:5" x14ac:dyDescent="0.2">
      <c r="A26">
        <v>9</v>
      </c>
      <c r="B26" s="2">
        <v>1.8017000000000052</v>
      </c>
      <c r="C26" s="2">
        <v>2.4700000000000002</v>
      </c>
      <c r="D26" s="2">
        <v>67.783678929999894</v>
      </c>
      <c r="E26" s="2">
        <v>27.44278499</v>
      </c>
    </row>
    <row r="27" spans="1:5" x14ac:dyDescent="0.2">
      <c r="A27">
        <v>9</v>
      </c>
      <c r="B27" s="2">
        <v>1.8112000000000079</v>
      </c>
      <c r="C27" s="2">
        <v>2.71</v>
      </c>
      <c r="D27" s="2">
        <v>66.248666940000007</v>
      </c>
      <c r="E27" s="2">
        <v>24.44600256</v>
      </c>
    </row>
    <row r="28" spans="1:5" x14ac:dyDescent="0.2">
      <c r="A28">
        <v>9</v>
      </c>
      <c r="B28" s="2">
        <v>1.7960000000000078</v>
      </c>
      <c r="C28" s="2">
        <v>2.97</v>
      </c>
      <c r="D28" s="2">
        <v>63.263386369999999</v>
      </c>
      <c r="E28" s="2">
        <v>21.30080349</v>
      </c>
    </row>
    <row r="29" spans="1:5" x14ac:dyDescent="0.2">
      <c r="A29">
        <v>9</v>
      </c>
      <c r="B29" s="2">
        <v>1.8077000000000054</v>
      </c>
      <c r="C29" s="2">
        <v>3.4449999999999998</v>
      </c>
      <c r="D29" s="2">
        <v>76.669235970000003</v>
      </c>
      <c r="E29" s="2">
        <v>22.25522089</v>
      </c>
    </row>
    <row r="30" spans="1:5" x14ac:dyDescent="0.2">
      <c r="A30">
        <v>9</v>
      </c>
      <c r="B30" s="2">
        <v>1.8223500000000015</v>
      </c>
      <c r="C30" s="2">
        <v>3.66</v>
      </c>
      <c r="D30" s="2">
        <v>86.565826040000005</v>
      </c>
      <c r="E30" s="2">
        <v>23.651865040000001</v>
      </c>
    </row>
    <row r="31" spans="1:5" x14ac:dyDescent="0.2">
      <c r="A31">
        <v>10</v>
      </c>
      <c r="B31" s="2">
        <v>1.2121400000000024</v>
      </c>
      <c r="C31" s="2">
        <v>1.67</v>
      </c>
      <c r="D31" s="2">
        <v>102.0055697</v>
      </c>
      <c r="E31" s="2">
        <v>61.081179489999997</v>
      </c>
    </row>
    <row r="32" spans="1:5" x14ac:dyDescent="0.2">
      <c r="A32">
        <v>10</v>
      </c>
      <c r="B32" s="2">
        <v>1.1287399999999979</v>
      </c>
      <c r="C32" s="2">
        <v>2.23</v>
      </c>
      <c r="D32" s="2">
        <v>68.67453707</v>
      </c>
      <c r="E32" s="2">
        <v>30.795756529999998</v>
      </c>
    </row>
    <row r="33" spans="1:5" x14ac:dyDescent="0.2">
      <c r="A33">
        <v>10</v>
      </c>
      <c r="B33" s="2">
        <v>1.1182900000000062</v>
      </c>
      <c r="C33" s="2">
        <v>2.4700000000000002</v>
      </c>
      <c r="D33" s="2">
        <v>63.863013070000001</v>
      </c>
      <c r="E33" s="2">
        <v>25.855470879999999</v>
      </c>
    </row>
    <row r="34" spans="1:5" x14ac:dyDescent="0.2">
      <c r="A34">
        <v>10</v>
      </c>
      <c r="B34" s="2">
        <v>1.2053400000000041</v>
      </c>
      <c r="C34" s="2">
        <v>2.71</v>
      </c>
      <c r="D34" s="2">
        <v>83.582459540000002</v>
      </c>
      <c r="E34" s="2">
        <v>30.842235989999999</v>
      </c>
    </row>
    <row r="35" spans="1:5" x14ac:dyDescent="0.2">
      <c r="A35">
        <v>10</v>
      </c>
      <c r="B35" s="2">
        <v>1.1237400000000024</v>
      </c>
      <c r="C35" s="2">
        <v>2.97</v>
      </c>
      <c r="D35" s="2">
        <v>84.704804539999998</v>
      </c>
      <c r="E35" s="2">
        <v>28.52013621</v>
      </c>
    </row>
    <row r="36" spans="1:5" x14ac:dyDescent="0.2">
      <c r="A36">
        <v>10</v>
      </c>
      <c r="B36" s="2">
        <v>1.1262400000000001</v>
      </c>
      <c r="C36" s="2">
        <v>3.23</v>
      </c>
      <c r="D36" s="2">
        <v>94.924590339999895</v>
      </c>
      <c r="E36" s="2">
        <v>29.388418059999999</v>
      </c>
    </row>
    <row r="37" spans="1:5" x14ac:dyDescent="0.2">
      <c r="A37">
        <v>10</v>
      </c>
      <c r="B37" s="2">
        <v>1.2010900000000051</v>
      </c>
      <c r="C37" s="2">
        <v>3.66</v>
      </c>
      <c r="D37" s="2">
        <v>102.87402179999999</v>
      </c>
      <c r="E37" s="2">
        <v>28.107656240000001</v>
      </c>
    </row>
    <row r="38" spans="1:5" x14ac:dyDescent="0.2">
      <c r="A38">
        <v>11</v>
      </c>
      <c r="B38" s="2">
        <v>1.6897000000000002</v>
      </c>
      <c r="C38" s="2">
        <v>2.97</v>
      </c>
      <c r="D38" s="2">
        <v>94.882579890000002</v>
      </c>
      <c r="E38" s="2">
        <v>31.946996599999999</v>
      </c>
    </row>
    <row r="39" spans="1:5" x14ac:dyDescent="0.2">
      <c r="A39">
        <v>11</v>
      </c>
      <c r="B39" s="2">
        <v>1.70255</v>
      </c>
      <c r="C39" s="2">
        <v>3.23</v>
      </c>
      <c r="D39" s="2">
        <v>96.237808340000001</v>
      </c>
      <c r="E39" s="2">
        <v>29.7949871</v>
      </c>
    </row>
    <row r="40" spans="1:5" x14ac:dyDescent="0.2">
      <c r="A40">
        <v>11</v>
      </c>
      <c r="B40" s="2">
        <v>1.51285</v>
      </c>
      <c r="C40" s="2">
        <v>1.39</v>
      </c>
      <c r="D40" s="2">
        <v>79.714435449999996</v>
      </c>
      <c r="E40" s="2">
        <v>57.348514710000003</v>
      </c>
    </row>
    <row r="41" spans="1:5" x14ac:dyDescent="0.2">
      <c r="A41">
        <v>11</v>
      </c>
      <c r="B41" s="2">
        <v>1.5225</v>
      </c>
      <c r="C41" s="2">
        <v>1.67</v>
      </c>
      <c r="D41" s="2">
        <v>86.462069400000004</v>
      </c>
      <c r="E41" s="2">
        <v>51.773694249999998</v>
      </c>
    </row>
    <row r="42" spans="1:5" x14ac:dyDescent="0.2">
      <c r="A42">
        <v>11</v>
      </c>
      <c r="B42" s="2">
        <v>1.5182500000000001</v>
      </c>
      <c r="C42" s="2">
        <v>1.95</v>
      </c>
      <c r="D42" s="2">
        <v>69.614106629999895</v>
      </c>
      <c r="E42" s="2">
        <v>35.699541859999997</v>
      </c>
    </row>
    <row r="43" spans="1:5" x14ac:dyDescent="0.2">
      <c r="A43">
        <v>11</v>
      </c>
      <c r="B43" s="2">
        <v>1.5266000000000002</v>
      </c>
      <c r="C43" s="2">
        <v>2.23</v>
      </c>
      <c r="D43" s="2">
        <v>90.657264549999894</v>
      </c>
      <c r="E43" s="2">
        <v>40.653481859999999</v>
      </c>
    </row>
    <row r="44" spans="1:5" x14ac:dyDescent="0.2">
      <c r="A44">
        <v>11</v>
      </c>
      <c r="B44" s="2">
        <v>1.5314000000000001</v>
      </c>
      <c r="C44" s="2">
        <v>2.4700000000000002</v>
      </c>
      <c r="D44" s="2">
        <v>83.765421869999997</v>
      </c>
      <c r="E44" s="2">
        <v>33.913126259999999</v>
      </c>
    </row>
    <row r="45" spans="1:5" x14ac:dyDescent="0.2">
      <c r="A45">
        <v>11</v>
      </c>
      <c r="B45" s="2">
        <v>1.5438999999999998</v>
      </c>
      <c r="C45" s="2">
        <v>2.71</v>
      </c>
      <c r="D45" s="2">
        <v>77.890678589999894</v>
      </c>
      <c r="E45" s="2">
        <v>28.74194782</v>
      </c>
    </row>
    <row r="46" spans="1:5" x14ac:dyDescent="0.2">
      <c r="A46">
        <v>11</v>
      </c>
      <c r="B46" s="2">
        <v>1.5754999999999999</v>
      </c>
      <c r="C46" s="2">
        <v>3.4449999999999998</v>
      </c>
      <c r="D46" s="2">
        <v>108.6880582</v>
      </c>
      <c r="E46" s="2">
        <v>31.549508899999999</v>
      </c>
    </row>
    <row r="47" spans="1:5" x14ac:dyDescent="0.2">
      <c r="A47">
        <v>11</v>
      </c>
      <c r="B47" s="2">
        <v>1.5371999999999999</v>
      </c>
      <c r="C47" s="2">
        <v>3.66</v>
      </c>
      <c r="D47" s="2">
        <v>92.484871729999895</v>
      </c>
      <c r="E47" s="2">
        <v>25.269090640000002</v>
      </c>
    </row>
    <row r="48" spans="1:5" x14ac:dyDescent="0.2">
      <c r="A48">
        <v>11</v>
      </c>
      <c r="B48" s="2">
        <v>1.5621499999999999</v>
      </c>
      <c r="C48" s="2">
        <v>3.7050000000000001</v>
      </c>
      <c r="D48" s="2">
        <v>121.82896789999999</v>
      </c>
      <c r="E48" s="2">
        <v>32.882312509999998</v>
      </c>
    </row>
    <row r="49" spans="1:5" x14ac:dyDescent="0.2">
      <c r="A49">
        <v>14</v>
      </c>
      <c r="B49" s="2">
        <v>1.5808499999999999</v>
      </c>
      <c r="C49" s="2">
        <v>2.23</v>
      </c>
      <c r="D49" s="2">
        <v>62.207630399999999</v>
      </c>
      <c r="E49" s="2">
        <v>27.89579839</v>
      </c>
    </row>
    <row r="50" spans="1:5" x14ac:dyDescent="0.2">
      <c r="A50">
        <v>14</v>
      </c>
      <c r="B50" s="2">
        <v>1.5869</v>
      </c>
      <c r="C50" s="2">
        <v>2.71</v>
      </c>
      <c r="D50" s="2">
        <v>78.970956479999998</v>
      </c>
      <c r="E50" s="2">
        <v>29.140574350000001</v>
      </c>
    </row>
    <row r="51" spans="1:5" x14ac:dyDescent="0.2">
      <c r="A51">
        <v>14</v>
      </c>
      <c r="B51" s="2">
        <v>1.5631499999999998</v>
      </c>
      <c r="C51" s="2">
        <v>2.97</v>
      </c>
      <c r="D51" s="2">
        <v>55.201243359999999</v>
      </c>
      <c r="E51" s="2">
        <v>18.586277219999999</v>
      </c>
    </row>
    <row r="52" spans="1:5" x14ac:dyDescent="0.2">
      <c r="A52">
        <v>14</v>
      </c>
      <c r="B52" s="2">
        <v>1.59755</v>
      </c>
      <c r="C52" s="2">
        <v>3.23</v>
      </c>
      <c r="D52" s="2">
        <v>78.989784330000006</v>
      </c>
      <c r="E52" s="2">
        <v>24.45504159</v>
      </c>
    </row>
    <row r="53" spans="1:5" x14ac:dyDescent="0.2">
      <c r="A53">
        <v>14</v>
      </c>
      <c r="B53" s="2">
        <v>1.5366</v>
      </c>
      <c r="C53" s="2">
        <v>3.4449999999999998</v>
      </c>
      <c r="D53" s="2">
        <v>55.660379489999997</v>
      </c>
      <c r="E53" s="2">
        <v>16.156859069999999</v>
      </c>
    </row>
    <row r="54" spans="1:5" x14ac:dyDescent="0.2">
      <c r="A54">
        <v>14</v>
      </c>
      <c r="B54" s="2">
        <v>1.60555</v>
      </c>
      <c r="C54" s="2">
        <v>3.75</v>
      </c>
      <c r="D54" s="2">
        <v>98.80174169</v>
      </c>
      <c r="E54" s="2">
        <v>26.34713112</v>
      </c>
    </row>
    <row r="55" spans="1:5" x14ac:dyDescent="0.2">
      <c r="A55">
        <v>19</v>
      </c>
      <c r="B55" s="2">
        <v>1.79975</v>
      </c>
      <c r="C55" s="2">
        <v>1.67</v>
      </c>
      <c r="D55" s="2">
        <v>61.712534159999997</v>
      </c>
      <c r="E55" s="2">
        <v>36.953613269999998</v>
      </c>
    </row>
    <row r="56" spans="1:5" x14ac:dyDescent="0.2">
      <c r="A56">
        <v>19</v>
      </c>
      <c r="B56" s="2">
        <v>1.8224</v>
      </c>
      <c r="C56" s="2">
        <v>2.23</v>
      </c>
      <c r="D56" s="2">
        <v>45.591580630000003</v>
      </c>
      <c r="E56" s="2">
        <v>20.44465499</v>
      </c>
    </row>
    <row r="57" spans="1:5" x14ac:dyDescent="0.2">
      <c r="A57">
        <v>19</v>
      </c>
      <c r="B57" s="2">
        <v>1.7963499999999999</v>
      </c>
      <c r="C57" s="2">
        <v>2.4700000000000002</v>
      </c>
      <c r="D57" s="2">
        <v>59.620154560000003</v>
      </c>
      <c r="E57" s="2">
        <v>24.1377144</v>
      </c>
    </row>
    <row r="58" spans="1:5" x14ac:dyDescent="0.2">
      <c r="A58">
        <v>19</v>
      </c>
      <c r="B58" s="2">
        <v>1.8115000000000001</v>
      </c>
      <c r="C58" s="2">
        <v>2.71</v>
      </c>
      <c r="D58" s="2">
        <v>54.907538959999997</v>
      </c>
      <c r="E58" s="2">
        <v>20.261084489999998</v>
      </c>
    </row>
    <row r="59" spans="1:5" x14ac:dyDescent="0.2">
      <c r="A59">
        <v>19</v>
      </c>
      <c r="B59" s="2">
        <v>1.83205</v>
      </c>
      <c r="C59" s="2">
        <v>2.97</v>
      </c>
      <c r="D59" s="2">
        <v>78.253884380000002</v>
      </c>
      <c r="E59" s="2">
        <v>26.348109220000001</v>
      </c>
    </row>
    <row r="60" spans="1:5" x14ac:dyDescent="0.2">
      <c r="A60">
        <v>19</v>
      </c>
      <c r="B60" s="2">
        <v>1.8064</v>
      </c>
      <c r="C60" s="2">
        <v>3.23</v>
      </c>
      <c r="D60" s="2">
        <v>48.331246159999999</v>
      </c>
      <c r="E60" s="2">
        <v>14.963234099999999</v>
      </c>
    </row>
    <row r="61" spans="1:5" x14ac:dyDescent="0.2">
      <c r="A61">
        <v>19</v>
      </c>
      <c r="B61" s="2">
        <v>1.8263</v>
      </c>
      <c r="C61" s="2">
        <v>3.4449999999999998</v>
      </c>
      <c r="D61" s="2">
        <v>63.76779715</v>
      </c>
      <c r="E61" s="2">
        <v>18.510245909999998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78B5F-E44A-4340-A1B4-B2779BA45973}">
  <dimension ref="A1:E30"/>
  <sheetViews>
    <sheetView workbookViewId="0">
      <selection activeCell="F8" sqref="F8"/>
    </sheetView>
  </sheetViews>
  <sheetFormatPr baseColWidth="10" defaultRowHeight="16" x14ac:dyDescent="0.2"/>
  <cols>
    <col min="2" max="2" width="13.83203125" customWidth="1"/>
    <col min="4" max="4" width="20.5" bestFit="1" customWidth="1"/>
    <col min="5" max="5" width="20.1640625" bestFit="1" customWidth="1"/>
  </cols>
  <sheetData>
    <row r="1" spans="1:5" x14ac:dyDescent="0.2">
      <c r="A1" t="s">
        <v>3</v>
      </c>
      <c r="B1" t="s">
        <v>4</v>
      </c>
      <c r="C1" t="s">
        <v>0</v>
      </c>
      <c r="D1" t="s">
        <v>1</v>
      </c>
      <c r="E1" t="s">
        <v>2</v>
      </c>
    </row>
    <row r="2" spans="1:5" x14ac:dyDescent="0.2">
      <c r="A2">
        <v>1</v>
      </c>
      <c r="B2">
        <v>6.3100000000000003E-2</v>
      </c>
      <c r="C2">
        <v>0.41</v>
      </c>
      <c r="D2">
        <v>153.28200000000001</v>
      </c>
      <c r="E2">
        <v>373.858</v>
      </c>
    </row>
    <row r="3" spans="1:5" x14ac:dyDescent="0.2">
      <c r="A3">
        <v>1</v>
      </c>
      <c r="B3">
        <v>6.3100000000000003E-2</v>
      </c>
      <c r="C3">
        <v>1.35</v>
      </c>
      <c r="D3">
        <v>92.066000000000003</v>
      </c>
      <c r="E3">
        <v>68.197000000000003</v>
      </c>
    </row>
    <row r="4" spans="1:5" x14ac:dyDescent="0.2">
      <c r="A4">
        <v>1</v>
      </c>
      <c r="B4">
        <v>6.3100000000000003E-2</v>
      </c>
      <c r="C4">
        <v>1.9</v>
      </c>
      <c r="D4">
        <v>220.458</v>
      </c>
      <c r="E4">
        <v>116.03</v>
      </c>
    </row>
    <row r="5" spans="1:5" x14ac:dyDescent="0.2">
      <c r="A5">
        <v>1</v>
      </c>
      <c r="B5">
        <v>6.3100000000000003E-2</v>
      </c>
      <c r="C5">
        <v>2.4</v>
      </c>
      <c r="D5">
        <v>214.58</v>
      </c>
      <c r="E5">
        <v>89.408000000000001</v>
      </c>
    </row>
    <row r="6" spans="1:5" x14ac:dyDescent="0.2">
      <c r="A6">
        <v>1</v>
      </c>
      <c r="B6">
        <v>6.3100000000000003E-2</v>
      </c>
      <c r="C6">
        <v>2.83</v>
      </c>
      <c r="D6">
        <v>560.38699999999903</v>
      </c>
      <c r="E6">
        <v>198.017</v>
      </c>
    </row>
    <row r="7" spans="1:5" x14ac:dyDescent="0.2">
      <c r="A7">
        <v>2</v>
      </c>
      <c r="B7">
        <v>6.3E-2</v>
      </c>
      <c r="C7">
        <v>2.2000000000000002</v>
      </c>
      <c r="D7">
        <v>465.46100000000001</v>
      </c>
      <c r="E7">
        <v>211.57300000000001</v>
      </c>
    </row>
    <row r="8" spans="1:5" x14ac:dyDescent="0.2">
      <c r="A8">
        <v>2</v>
      </c>
      <c r="B8">
        <v>6.3E-2</v>
      </c>
      <c r="C8">
        <v>2.82</v>
      </c>
      <c r="D8">
        <v>918.55100000000004</v>
      </c>
      <c r="E8">
        <v>325.72699999999998</v>
      </c>
    </row>
    <row r="9" spans="1:5" x14ac:dyDescent="0.2">
      <c r="A9">
        <v>2</v>
      </c>
      <c r="B9">
        <v>6.3E-2</v>
      </c>
      <c r="C9">
        <v>1.78</v>
      </c>
      <c r="D9">
        <v>203.69499999999999</v>
      </c>
      <c r="E9">
        <v>114.43600000000001</v>
      </c>
    </row>
    <row r="10" spans="1:5" x14ac:dyDescent="0.2">
      <c r="A10">
        <v>2</v>
      </c>
      <c r="B10">
        <v>6.3E-2</v>
      </c>
      <c r="C10">
        <v>2.2000000000000002</v>
      </c>
      <c r="D10">
        <v>325.51799999999997</v>
      </c>
      <c r="E10">
        <v>147.96299999999999</v>
      </c>
    </row>
    <row r="11" spans="1:5" x14ac:dyDescent="0.2">
      <c r="A11">
        <v>2</v>
      </c>
      <c r="B11">
        <v>6.3E-2</v>
      </c>
      <c r="C11">
        <v>1.1499999999999999</v>
      </c>
      <c r="D11">
        <v>134.04300000000001</v>
      </c>
      <c r="E11">
        <v>116.56</v>
      </c>
    </row>
    <row r="12" spans="1:5" x14ac:dyDescent="0.2">
      <c r="A12">
        <v>3</v>
      </c>
      <c r="B12">
        <v>4.9799999999999997E-2</v>
      </c>
      <c r="C12">
        <v>1.82</v>
      </c>
      <c r="D12">
        <v>234.779</v>
      </c>
      <c r="E12">
        <v>128.999</v>
      </c>
    </row>
    <row r="13" spans="1:5" x14ac:dyDescent="0.2">
      <c r="A13">
        <v>3</v>
      </c>
      <c r="B13">
        <v>4.9799999999999997E-2</v>
      </c>
      <c r="C13">
        <v>2.72</v>
      </c>
      <c r="D13">
        <v>279.36</v>
      </c>
      <c r="E13">
        <v>102.706</v>
      </c>
    </row>
    <row r="14" spans="1:5" x14ac:dyDescent="0.2">
      <c r="A14">
        <v>3</v>
      </c>
      <c r="B14">
        <v>4.9799999999999997E-2</v>
      </c>
      <c r="C14">
        <v>1.28</v>
      </c>
      <c r="D14">
        <v>207.71299999999999</v>
      </c>
      <c r="E14">
        <v>162.27600000000001</v>
      </c>
    </row>
    <row r="15" spans="1:5" x14ac:dyDescent="0.2">
      <c r="A15">
        <v>3</v>
      </c>
      <c r="B15">
        <v>4.9799999999999997E-2</v>
      </c>
      <c r="C15">
        <v>2.2999999999999998</v>
      </c>
      <c r="D15">
        <v>327.93599999999998</v>
      </c>
      <c r="E15">
        <v>142.58099999999999</v>
      </c>
    </row>
    <row r="16" spans="1:5" x14ac:dyDescent="0.2">
      <c r="A16">
        <v>3</v>
      </c>
      <c r="B16">
        <v>4.9799999999999997E-2</v>
      </c>
      <c r="C16">
        <v>0.6</v>
      </c>
      <c r="D16">
        <v>255.06100000000001</v>
      </c>
      <c r="E16">
        <v>425.10199999999998</v>
      </c>
    </row>
    <row r="17" spans="1:5" x14ac:dyDescent="0.2">
      <c r="A17">
        <v>3</v>
      </c>
      <c r="B17">
        <v>4.9799999999999997E-2</v>
      </c>
      <c r="C17">
        <v>1.57</v>
      </c>
      <c r="D17">
        <v>89.906000000000006</v>
      </c>
      <c r="E17">
        <v>57.265000000000001</v>
      </c>
    </row>
    <row r="18" spans="1:5" x14ac:dyDescent="0.2">
      <c r="A18">
        <v>4</v>
      </c>
      <c r="B18">
        <v>5.2400000000000002E-2</v>
      </c>
      <c r="C18">
        <v>2.16</v>
      </c>
      <c r="D18">
        <v>404.32600000000002</v>
      </c>
      <c r="E18">
        <v>187.18799999999999</v>
      </c>
    </row>
    <row r="19" spans="1:5" x14ac:dyDescent="0.2">
      <c r="A19">
        <v>4</v>
      </c>
      <c r="B19">
        <v>5.2400000000000002E-2</v>
      </c>
      <c r="C19">
        <v>3.08</v>
      </c>
      <c r="D19">
        <v>817.32299999999998</v>
      </c>
      <c r="E19">
        <v>265.36500000000001</v>
      </c>
    </row>
    <row r="20" spans="1:5" x14ac:dyDescent="0.2">
      <c r="A20">
        <v>4</v>
      </c>
      <c r="B20">
        <v>5.2400000000000002E-2</v>
      </c>
      <c r="C20">
        <v>0.71</v>
      </c>
      <c r="D20">
        <v>262.04500000000002</v>
      </c>
      <c r="E20">
        <v>369.07799999999997</v>
      </c>
    </row>
    <row r="21" spans="1:5" x14ac:dyDescent="0.2">
      <c r="A21">
        <v>4</v>
      </c>
      <c r="B21">
        <v>5.2400000000000002E-2</v>
      </c>
      <c r="C21">
        <v>2.7</v>
      </c>
      <c r="D21">
        <v>373.91199999999998</v>
      </c>
      <c r="E21">
        <v>138.48599999999999</v>
      </c>
    </row>
    <row r="22" spans="1:5" x14ac:dyDescent="0.2">
      <c r="A22">
        <v>5</v>
      </c>
      <c r="B22">
        <v>4.0099999999999997E-2</v>
      </c>
      <c r="C22">
        <v>1.47</v>
      </c>
      <c r="D22">
        <v>168.209</v>
      </c>
      <c r="E22">
        <v>114.428</v>
      </c>
    </row>
    <row r="23" spans="1:5" x14ac:dyDescent="0.2">
      <c r="A23">
        <v>5</v>
      </c>
      <c r="B23">
        <v>4.0099999999999997E-2</v>
      </c>
      <c r="C23">
        <v>3.21</v>
      </c>
      <c r="D23">
        <v>1104.729</v>
      </c>
      <c r="E23">
        <v>344.15199999999999</v>
      </c>
    </row>
    <row r="24" spans="1:5" x14ac:dyDescent="0.2">
      <c r="A24">
        <v>5</v>
      </c>
      <c r="B24">
        <v>4.0099999999999997E-2</v>
      </c>
      <c r="C24">
        <v>0.71</v>
      </c>
      <c r="D24">
        <v>396.00900000000001</v>
      </c>
      <c r="E24">
        <v>557.75900000000001</v>
      </c>
    </row>
    <row r="25" spans="1:5" x14ac:dyDescent="0.2">
      <c r="A25">
        <v>5</v>
      </c>
      <c r="B25">
        <v>4.0099999999999997E-2</v>
      </c>
      <c r="C25">
        <v>2.2000000000000002</v>
      </c>
      <c r="D25">
        <v>306.72800000000001</v>
      </c>
      <c r="E25">
        <v>139.422</v>
      </c>
    </row>
    <row r="26" spans="1:5" x14ac:dyDescent="0.2">
      <c r="A26">
        <v>5</v>
      </c>
      <c r="B26">
        <v>4.0099999999999997E-2</v>
      </c>
      <c r="C26">
        <v>2.38</v>
      </c>
      <c r="D26">
        <v>430.69</v>
      </c>
      <c r="E26">
        <v>180.96199999999999</v>
      </c>
    </row>
    <row r="27" spans="1:5" x14ac:dyDescent="0.2">
      <c r="A27">
        <v>6</v>
      </c>
      <c r="B27">
        <v>6.6500000000000004E-2</v>
      </c>
      <c r="C27">
        <v>0.71</v>
      </c>
      <c r="D27">
        <v>269.45100000000002</v>
      </c>
      <c r="E27">
        <v>379.50900000000001</v>
      </c>
    </row>
    <row r="28" spans="1:5" x14ac:dyDescent="0.2">
      <c r="A28">
        <v>6</v>
      </c>
      <c r="B28">
        <v>6.6500000000000004E-2</v>
      </c>
      <c r="C28">
        <v>1.47</v>
      </c>
      <c r="D28">
        <v>179.535</v>
      </c>
      <c r="E28">
        <v>122.133</v>
      </c>
    </row>
    <row r="29" spans="1:5" x14ac:dyDescent="0.2">
      <c r="A29">
        <v>6</v>
      </c>
      <c r="B29">
        <v>6.6500000000000004E-2</v>
      </c>
      <c r="C29">
        <v>1.78</v>
      </c>
      <c r="D29">
        <v>200.54900000000001</v>
      </c>
      <c r="E29">
        <v>112.66800000000001</v>
      </c>
    </row>
    <row r="30" spans="1:5" x14ac:dyDescent="0.2">
      <c r="A30">
        <v>6</v>
      </c>
      <c r="B30">
        <v>6.6500000000000004E-2</v>
      </c>
      <c r="C30">
        <v>1</v>
      </c>
      <c r="D30">
        <v>113.178</v>
      </c>
      <c r="E30">
        <v>113.178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6B516-E52A-DE40-862E-160937877B10}">
  <dimension ref="A1:E20"/>
  <sheetViews>
    <sheetView workbookViewId="0">
      <selection activeCell="G10" sqref="G10"/>
    </sheetView>
  </sheetViews>
  <sheetFormatPr baseColWidth="10" defaultRowHeight="16" x14ac:dyDescent="0.2"/>
  <cols>
    <col min="2" max="2" width="12.1640625" bestFit="1" customWidth="1"/>
    <col min="4" max="4" width="20.5" bestFit="1" customWidth="1"/>
    <col min="5" max="5" width="20.1640625" bestFit="1" customWidth="1"/>
  </cols>
  <sheetData>
    <row r="1" spans="1:5" x14ac:dyDescent="0.2">
      <c r="A1" t="s">
        <v>3</v>
      </c>
      <c r="B1" t="s">
        <v>4</v>
      </c>
      <c r="C1" t="s">
        <v>0</v>
      </c>
      <c r="D1" t="s">
        <v>1</v>
      </c>
      <c r="E1" t="s">
        <v>2</v>
      </c>
    </row>
    <row r="2" spans="1:5" x14ac:dyDescent="0.2">
      <c r="A2">
        <v>1</v>
      </c>
      <c r="B2">
        <v>1.17</v>
      </c>
      <c r="C2">
        <v>3.69</v>
      </c>
      <c r="D2">
        <v>97.834841400000002</v>
      </c>
      <c r="E2">
        <v>26.51350716</v>
      </c>
    </row>
    <row r="3" spans="1:5" x14ac:dyDescent="0.2">
      <c r="A3">
        <v>1</v>
      </c>
      <c r="B3">
        <v>1.17</v>
      </c>
      <c r="C3">
        <v>2.12</v>
      </c>
      <c r="D3">
        <v>68.787912399999996</v>
      </c>
      <c r="E3">
        <v>32.447128489999997</v>
      </c>
    </row>
    <row r="4" spans="1:5" x14ac:dyDescent="0.2">
      <c r="A4">
        <v>1</v>
      </c>
      <c r="B4">
        <v>1.17</v>
      </c>
      <c r="C4">
        <v>1.5</v>
      </c>
      <c r="D4">
        <v>229.9234064</v>
      </c>
      <c r="E4">
        <v>153.28227100000001</v>
      </c>
    </row>
    <row r="5" spans="1:5" x14ac:dyDescent="0.2">
      <c r="A5">
        <v>2</v>
      </c>
      <c r="B5" s="4">
        <v>1.5181</v>
      </c>
      <c r="C5">
        <v>3.23</v>
      </c>
      <c r="D5">
        <v>132.39228800000001</v>
      </c>
      <c r="E5">
        <v>40.98832444</v>
      </c>
    </row>
    <row r="6" spans="1:5" x14ac:dyDescent="0.2">
      <c r="A6">
        <v>2</v>
      </c>
      <c r="B6" s="4">
        <v>1.5122499999999999</v>
      </c>
      <c r="C6">
        <v>2.23</v>
      </c>
      <c r="D6">
        <v>156.88052329999999</v>
      </c>
      <c r="E6">
        <v>70.350010470000001</v>
      </c>
    </row>
    <row r="7" spans="1:5" x14ac:dyDescent="0.2">
      <c r="A7">
        <v>2</v>
      </c>
      <c r="B7">
        <v>1.4964</v>
      </c>
      <c r="C7">
        <v>2.71</v>
      </c>
      <c r="D7">
        <v>70.086151889999996</v>
      </c>
      <c r="E7">
        <v>25.86204867</v>
      </c>
    </row>
    <row r="8" spans="1:5" x14ac:dyDescent="0.2">
      <c r="A8">
        <v>2</v>
      </c>
      <c r="B8">
        <v>1.4892500000000002</v>
      </c>
      <c r="C8">
        <v>1.67</v>
      </c>
      <c r="D8">
        <v>155.7268588</v>
      </c>
      <c r="E8">
        <v>93.249616059999894</v>
      </c>
    </row>
    <row r="9" spans="1:5" x14ac:dyDescent="0.2">
      <c r="A9">
        <v>3</v>
      </c>
      <c r="B9">
        <v>1.1630499999999913</v>
      </c>
      <c r="C9">
        <v>1.67</v>
      </c>
      <c r="D9">
        <v>174.75670260000001</v>
      </c>
      <c r="E9">
        <v>104.6447321</v>
      </c>
    </row>
    <row r="10" spans="1:5" x14ac:dyDescent="0.2">
      <c r="A10">
        <v>3</v>
      </c>
      <c r="B10">
        <v>1.1519499999999923</v>
      </c>
      <c r="C10">
        <v>3.23</v>
      </c>
      <c r="D10">
        <v>104.1939754</v>
      </c>
      <c r="E10">
        <v>32.258196730000002</v>
      </c>
    </row>
    <row r="11" spans="1:5" x14ac:dyDescent="0.2">
      <c r="A11">
        <v>3</v>
      </c>
      <c r="B11">
        <v>1.1448999999999927</v>
      </c>
      <c r="C11">
        <v>3.66</v>
      </c>
      <c r="D11">
        <v>106.6644677</v>
      </c>
      <c r="E11">
        <v>29.143297189999998</v>
      </c>
    </row>
    <row r="12" spans="1:5" x14ac:dyDescent="0.2">
      <c r="A12">
        <v>3</v>
      </c>
      <c r="B12">
        <v>1.1389499999999941</v>
      </c>
      <c r="C12">
        <v>2.71</v>
      </c>
      <c r="D12">
        <v>112.12210690000001</v>
      </c>
      <c r="E12">
        <v>41.373471189999997</v>
      </c>
    </row>
    <row r="13" spans="1:5" x14ac:dyDescent="0.2">
      <c r="A13">
        <v>4</v>
      </c>
      <c r="B13">
        <v>1.2935000000000001</v>
      </c>
      <c r="C13">
        <v>3.66</v>
      </c>
      <c r="D13">
        <v>136.60981509999999</v>
      </c>
      <c r="E13">
        <v>37.3250861</v>
      </c>
    </row>
    <row r="14" spans="1:5" x14ac:dyDescent="0.2">
      <c r="A14">
        <v>4</v>
      </c>
      <c r="B14">
        <v>1.2797000000000001</v>
      </c>
      <c r="C14">
        <v>2.23</v>
      </c>
      <c r="D14">
        <v>171.32767039999999</v>
      </c>
      <c r="E14">
        <v>76.828551750000003</v>
      </c>
    </row>
    <row r="15" spans="1:5" x14ac:dyDescent="0.2">
      <c r="A15">
        <v>4</v>
      </c>
      <c r="B15">
        <v>1.2740499999999999</v>
      </c>
      <c r="C15">
        <v>2.71</v>
      </c>
      <c r="D15">
        <v>157.44130190000001</v>
      </c>
      <c r="E15">
        <v>58.096421380000002</v>
      </c>
    </row>
    <row r="16" spans="1:5" x14ac:dyDescent="0.2">
      <c r="A16">
        <v>4</v>
      </c>
      <c r="B16">
        <v>1.26295</v>
      </c>
      <c r="C16">
        <v>3.23</v>
      </c>
      <c r="D16">
        <v>200.95807429999999</v>
      </c>
      <c r="E16">
        <v>62.216122089999999</v>
      </c>
    </row>
    <row r="17" spans="1:5" x14ac:dyDescent="0.2">
      <c r="A17">
        <v>4</v>
      </c>
      <c r="B17">
        <v>1.2278500000000001</v>
      </c>
      <c r="C17">
        <v>1.67</v>
      </c>
      <c r="D17">
        <v>200.435721</v>
      </c>
      <c r="E17">
        <v>120.02138979999999</v>
      </c>
    </row>
    <row r="18" spans="1:5" x14ac:dyDescent="0.2">
      <c r="A18">
        <v>5</v>
      </c>
      <c r="B18">
        <v>1.2938000000000001</v>
      </c>
      <c r="C18">
        <v>2.71</v>
      </c>
      <c r="D18">
        <v>84.849225219999894</v>
      </c>
      <c r="E18">
        <v>31.309677199999999</v>
      </c>
    </row>
    <row r="19" spans="1:5" x14ac:dyDescent="0.2">
      <c r="A19">
        <v>5</v>
      </c>
      <c r="B19">
        <v>1.2919</v>
      </c>
      <c r="C19">
        <v>3.23</v>
      </c>
      <c r="D19">
        <v>150.37154580000001</v>
      </c>
      <c r="E19">
        <v>46.554658140000001</v>
      </c>
    </row>
    <row r="20" spans="1:5" x14ac:dyDescent="0.2">
      <c r="A20">
        <v>5</v>
      </c>
      <c r="B20">
        <v>1.2886</v>
      </c>
      <c r="C20">
        <v>2.23</v>
      </c>
      <c r="D20">
        <v>166.60362050000001</v>
      </c>
      <c r="E20">
        <v>74.710143720000005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AEB3905992E54BBAD901A47ED1CA8C" ma:contentTypeVersion="18" ma:contentTypeDescription="Create a new document." ma:contentTypeScope="" ma:versionID="03bc7ff3d261b9269115ab92327f9b33">
  <xsd:schema xmlns:xsd="http://www.w3.org/2001/XMLSchema" xmlns:xs="http://www.w3.org/2001/XMLSchema" xmlns:p="http://schemas.microsoft.com/office/2006/metadata/properties" xmlns:ns2="1c66cb88-db77-4d42-9dc4-fb37066edc24" xmlns:ns3="7cf861dc-a431-4ef3-8baf-d03d54e74a07" targetNamespace="http://schemas.microsoft.com/office/2006/metadata/properties" ma:root="true" ma:fieldsID="283654d55d0e069f80b78e85b3a5a478" ns2:_="" ns3:_="">
    <xsd:import namespace="1c66cb88-db77-4d42-9dc4-fb37066edc24"/>
    <xsd:import namespace="7cf861dc-a431-4ef3-8baf-d03d54e74a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66cb88-db77-4d42-9dc4-fb37066edc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3a19cb6-1b10-4512-a12b-f76e45842a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f861dc-a431-4ef3-8baf-d03d54e74a0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91ac723-6a7a-431d-b784-496353a11c74}" ma:internalName="TaxCatchAll" ma:showField="CatchAllData" ma:web="7cf861dc-a431-4ef3-8baf-d03d54e74a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66cb88-db77-4d42-9dc4-fb37066edc24">
      <Terms xmlns="http://schemas.microsoft.com/office/infopath/2007/PartnerControls"/>
    </lcf76f155ced4ddcb4097134ff3c332f>
    <TaxCatchAll xmlns="7cf861dc-a431-4ef3-8baf-d03d54e74a07" xsi:nil="true"/>
  </documentManagement>
</p:properties>
</file>

<file path=customXml/itemProps1.xml><?xml version="1.0" encoding="utf-8"?>
<ds:datastoreItem xmlns:ds="http://schemas.openxmlformats.org/officeDocument/2006/customXml" ds:itemID="{B4923487-1003-4952-85FA-F9F0781052E1}"/>
</file>

<file path=customXml/itemProps2.xml><?xml version="1.0" encoding="utf-8"?>
<ds:datastoreItem xmlns:ds="http://schemas.openxmlformats.org/officeDocument/2006/customXml" ds:itemID="{4012915D-7D33-4B46-A078-EF5C15ED996B}"/>
</file>

<file path=customXml/itemProps3.xml><?xml version="1.0" encoding="utf-8"?>
<ds:datastoreItem xmlns:ds="http://schemas.openxmlformats.org/officeDocument/2006/customXml" ds:itemID="{A46F0EE3-617A-49FE-8784-F98252EB68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Bombus</vt:lpstr>
      <vt:lpstr>Schistocerca</vt:lpstr>
      <vt:lpstr>Calliphora</vt:lpstr>
      <vt:lpstr>Sphinx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 Askew</dc:creator>
  <cp:lastModifiedBy>Graham Askew</cp:lastModifiedBy>
  <dcterms:created xsi:type="dcterms:W3CDTF">2025-11-24T08:23:53Z</dcterms:created>
  <dcterms:modified xsi:type="dcterms:W3CDTF">2026-05-28T15:59:24Z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0x01010068AEB3905992E54BBAD901A47ED1CA8C</vt:lpwstr>
  </property>
</Properties>
</file>