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eds365-my.sharepoint.com/personal/geocwo_leeds_ac_uk/Documents/Papers/Sediment Respiration Paper/"/>
    </mc:Choice>
  </mc:AlternateContent>
  <xr:revisionPtr revIDLastSave="173" documentId="8_{6DE35DFA-6BAC-42C8-8772-2834287E8142}" xr6:coauthVersionLast="47" xr6:coauthVersionMax="47" xr10:uidLastSave="{84DB426E-D4BC-4663-AEB1-10DC9166544D}"/>
  <bookViews>
    <workbookView xWindow="-120" yWindow="-120" windowWidth="29040" windowHeight="15720" activeTab="1" xr2:uid="{B5050865-C3C1-4956-88C0-6359367BAC0E}"/>
  </bookViews>
  <sheets>
    <sheet name="AA Respiration Rates" sheetId="1" r:id="rId1"/>
    <sheet name="MPB Respiration Rates" sheetId="5" r:id="rId2"/>
    <sheet name="AA + MPB Cumulative Respiration" sheetId="3" r:id="rId3"/>
    <sheet name="AA Fauna Labelling" sheetId="2" r:id="rId4"/>
    <sheet name="MPB Fauna Labelling" sheetId="6" r:id="rId5"/>
    <sheet name="AA Bacterial Uptake" sheetId="4" r:id="rId6"/>
  </sheets>
  <externalReferences>
    <externalReference r:id="rId7"/>
    <externalReference r:id="rId8"/>
    <externalReference r:id="rId9"/>
    <externalReference r:id="rId10"/>
  </externalReferences>
  <definedNames>
    <definedName name="Falg">'[2]Raw Data'!$R$12</definedName>
    <definedName name="Fbck">'[2]Raw Data'!$R$8</definedName>
    <definedName name="Ralg">'[2]Raw Data'!$R$11</definedName>
    <definedName name="Rbck">'[2]Raw Data'!$R$7</definedName>
    <definedName name="Rstd">'[2]Raw Data'!$R$5</definedName>
  </definedName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6" l="1"/>
  <c r="P58" i="6"/>
  <c r="Q54" i="6"/>
  <c r="P54" i="6"/>
  <c r="Q51" i="6"/>
  <c r="P51" i="6"/>
  <c r="Q47" i="6"/>
  <c r="P47" i="6"/>
  <c r="Q45" i="6"/>
  <c r="P45" i="6"/>
  <c r="Q37" i="6"/>
  <c r="P37" i="6"/>
  <c r="Q34" i="6"/>
  <c r="P34" i="6"/>
  <c r="Q31" i="6"/>
  <c r="P31" i="6"/>
  <c r="Q28" i="6"/>
  <c r="P28" i="6"/>
  <c r="Q26" i="6"/>
  <c r="P26" i="6"/>
  <c r="Q19" i="6"/>
  <c r="P19" i="6"/>
  <c r="Q17" i="6"/>
  <c r="P17" i="6"/>
  <c r="Q15" i="6"/>
  <c r="P15" i="6"/>
  <c r="Q13" i="6"/>
  <c r="P13" i="6"/>
  <c r="Q9" i="6"/>
  <c r="P9" i="6"/>
  <c r="G31" i="3" l="1"/>
  <c r="F31" i="3"/>
  <c r="E31" i="3"/>
  <c r="D31" i="3"/>
  <c r="G28" i="3"/>
  <c r="F28" i="3"/>
  <c r="E28" i="3"/>
  <c r="D28" i="3"/>
  <c r="G25" i="3"/>
  <c r="G19" i="3" s="1"/>
  <c r="F25" i="3"/>
  <c r="F19" i="3" s="1"/>
  <c r="E25" i="3"/>
  <c r="D25" i="3"/>
  <c r="G22" i="3"/>
  <c r="F22" i="3"/>
  <c r="E22" i="3"/>
  <c r="D22" i="3"/>
  <c r="G17" i="3"/>
  <c r="F17" i="3"/>
  <c r="E17" i="3"/>
  <c r="D17" i="3"/>
  <c r="G14" i="3"/>
  <c r="F14" i="3"/>
  <c r="E14" i="3"/>
  <c r="D14" i="3"/>
  <c r="G11" i="3"/>
  <c r="F11" i="3"/>
  <c r="E11" i="3"/>
  <c r="D11" i="3"/>
  <c r="G8" i="3"/>
  <c r="F8" i="3"/>
  <c r="E8" i="3"/>
  <c r="D8" i="3"/>
  <c r="G5" i="3"/>
  <c r="F5" i="3"/>
  <c r="M64" i="2"/>
  <c r="L64" i="2"/>
  <c r="K64" i="2"/>
  <c r="M61" i="2"/>
  <c r="K61" i="2"/>
  <c r="M55" i="2"/>
  <c r="L55" i="2"/>
  <c r="K55" i="2"/>
  <c r="M52" i="2"/>
  <c r="L52" i="2"/>
  <c r="K52" i="2"/>
  <c r="M49" i="2"/>
  <c r="L49" i="2"/>
  <c r="K49" i="2"/>
  <c r="M43" i="2"/>
  <c r="L43" i="2"/>
  <c r="K43" i="2"/>
  <c r="M40" i="2"/>
  <c r="L40" i="2"/>
  <c r="K40" i="2"/>
  <c r="M34" i="2"/>
  <c r="L34" i="2"/>
  <c r="K34" i="2"/>
  <c r="M31" i="2"/>
  <c r="L31" i="2"/>
  <c r="K31" i="2"/>
  <c r="M27" i="2"/>
  <c r="L27" i="2"/>
  <c r="K27" i="2"/>
  <c r="L22" i="2"/>
  <c r="K22" i="2"/>
  <c r="M21" i="2"/>
  <c r="L21" i="2"/>
  <c r="K21" i="2"/>
  <c r="M18" i="2"/>
  <c r="L18" i="2"/>
  <c r="K18" i="2"/>
  <c r="M14" i="2"/>
  <c r="L14" i="2"/>
  <c r="K14" i="2"/>
  <c r="L12" i="2"/>
  <c r="K12" i="2"/>
  <c r="M11" i="2"/>
  <c r="L11" i="2"/>
  <c r="K11" i="2"/>
  <c r="L8" i="2"/>
  <c r="K8" i="2"/>
  <c r="M7" i="2"/>
  <c r="L7" i="2"/>
  <c r="K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Clare Woulds</author>
  </authors>
  <commentList>
    <comment ref="G5" authorId="0" shapeId="0" xr:uid="{76FCDDB4-FEB9-4127-82A6-678787DD8496}">
      <text>
        <r>
          <rPr>
            <b/>
            <sz val="9"/>
            <color indexed="81"/>
            <rFont val="Tahoma"/>
            <family val="2"/>
          </rPr>
          <t>Clare Woulds:</t>
        </r>
        <r>
          <rPr>
            <sz val="9"/>
            <color indexed="81"/>
            <rFont val="Tahoma"/>
            <family val="2"/>
          </rPr>
          <t xml:space="preserve">
Error propagated by adding the squares of the different STD DEVs and then taking the square root.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Clare Woulds</author>
  </authors>
  <commentList>
    <comment ref="H2" authorId="0" shapeId="0" xr:uid="{50B4EBB1-BA31-45A2-B520-39307FFC812F}">
      <text>
        <r>
          <rPr>
            <b/>
            <sz val="9"/>
            <color indexed="81"/>
            <rFont val="Tahoma"/>
            <family val="2"/>
          </rPr>
          <t>Clare Woulds:</t>
        </r>
        <r>
          <rPr>
            <sz val="9"/>
            <color indexed="81"/>
            <rFont val="Tahoma"/>
            <family val="2"/>
          </rPr>
          <t xml:space="preserve">
295 is the area in cm2 of the core. Equation considers only surface 1 cm. Porosity of Molenflaat is 0.4, so I have used 0.6 for the solid fraction, and 2.65 as the density of quartz, and 0.4 for the water fraction and 1.02 as the density of seawater.</t>
        </r>
      </text>
    </comment>
  </commentList>
</comments>
</file>

<file path=xl/sharedStrings.xml><?xml version="1.0" encoding="utf-8"?>
<sst xmlns="http://schemas.openxmlformats.org/spreadsheetml/2006/main" count="1096" uniqueCount="178">
  <si>
    <t>Time since feeding/ d</t>
  </si>
  <si>
    <t>Core</t>
  </si>
  <si>
    <t>1A</t>
  </si>
  <si>
    <t>4A</t>
  </si>
  <si>
    <t>1B</t>
  </si>
  <si>
    <t>4B</t>
  </si>
  <si>
    <t>1C</t>
  </si>
  <si>
    <t>4C</t>
  </si>
  <si>
    <t>2A</t>
  </si>
  <si>
    <t>3A</t>
  </si>
  <si>
    <t>3B</t>
  </si>
  <si>
    <t>2B</t>
  </si>
  <si>
    <t>3C</t>
  </si>
  <si>
    <t>2C</t>
  </si>
  <si>
    <t>Control A</t>
  </si>
  <si>
    <t>Control B</t>
  </si>
  <si>
    <t>Control C</t>
  </si>
  <si>
    <t>Defaunated</t>
  </si>
  <si>
    <t>Control</t>
  </si>
  <si>
    <t>Treatment</t>
  </si>
  <si>
    <t>Restocked</t>
  </si>
  <si>
    <t>Fauna</t>
  </si>
  <si>
    <t>Description/species</t>
  </si>
  <si>
    <t>del 13C</t>
  </si>
  <si>
    <t>at% 13C</t>
  </si>
  <si>
    <t>Biomass in core (g C)</t>
  </si>
  <si>
    <t>Total added C uptake by fauna (mg C per core)</t>
  </si>
  <si>
    <t>C uptake by fauna (mg C per m2)</t>
  </si>
  <si>
    <t>Taxon</t>
  </si>
  <si>
    <t>Mean d13C</t>
  </si>
  <si>
    <t>Total uptake by taxon (mg C m-2)</t>
  </si>
  <si>
    <t>Arenicola</t>
  </si>
  <si>
    <t>Small arenicola</t>
  </si>
  <si>
    <t>Heteromastus</t>
  </si>
  <si>
    <t>Cerastoderma</t>
  </si>
  <si>
    <t>Large arenicola</t>
  </si>
  <si>
    <t>Hydrobia</t>
  </si>
  <si>
    <t>Macoma</t>
  </si>
  <si>
    <t>Nereis</t>
  </si>
  <si>
    <t>Macoma?</t>
  </si>
  <si>
    <t>Nereis fragment</t>
  </si>
  <si>
    <t>Small-Medium arenicola</t>
  </si>
  <si>
    <t>Large Arenicola</t>
  </si>
  <si>
    <t>Small Arenicola</t>
  </si>
  <si>
    <t>Small/Med Arenicola</t>
  </si>
  <si>
    <t>Cockle</t>
  </si>
  <si>
    <t>Cockle 2 anlaysed</t>
  </si>
  <si>
    <t>Cockle 2 analysed</t>
  </si>
  <si>
    <t xml:space="preserve"> </t>
  </si>
  <si>
    <t>d13C STD DEV</t>
  </si>
  <si>
    <t>Not calculated</t>
  </si>
  <si>
    <t>Arenicola fragments</t>
  </si>
  <si>
    <t>Mean used</t>
  </si>
  <si>
    <t>Note: total biomass and therefore C uptake by Hydrobia not calculated in fauna and restocked treatments because of difficulty with recovering all added organisms</t>
  </si>
  <si>
    <t>Note: Mean d13C values used for some Arenicola specimens which were too large to analyse complete</t>
  </si>
  <si>
    <t>Cumulative Respiration over 7 days</t>
  </si>
  <si>
    <t>Deafunated+Fauna</t>
  </si>
  <si>
    <t>Defaunated A</t>
  </si>
  <si>
    <t>Defaunated B</t>
  </si>
  <si>
    <t>Defaunated C</t>
  </si>
  <si>
    <t>Restocked A</t>
  </si>
  <si>
    <t>Restocked B</t>
  </si>
  <si>
    <t>Restocked C</t>
  </si>
  <si>
    <t>Fauna A</t>
  </si>
  <si>
    <t>Fauna B</t>
  </si>
  <si>
    <t>Fauna C</t>
  </si>
  <si>
    <t>MPB Experiment</t>
  </si>
  <si>
    <t>AA Experiment</t>
  </si>
  <si>
    <t>Fresh Organic Matter Respiration (mmol C m-2)</t>
  </si>
  <si>
    <t>Total Oxygen Uptake (mmol O2 m-2)</t>
  </si>
  <si>
    <t>Mean FOMR mmol C m-2</t>
  </si>
  <si>
    <t>Std-Dev FOMR  mmol C m-2</t>
  </si>
  <si>
    <t>Mean TOU mmol O2 m-2</t>
  </si>
  <si>
    <t>Std-Dev TOU mmol O2 m-2</t>
  </si>
  <si>
    <t>Row Labels</t>
  </si>
  <si>
    <t>Description</t>
  </si>
  <si>
    <t>Bacterial uptake of C (ug C /gr wet sed)</t>
  </si>
  <si>
    <t>Mean Bacterial uptake of C (ug C /gr wet sed)</t>
  </si>
  <si>
    <t>Std Dev Bacterial uptake of C (ug C /gr wet sed)</t>
  </si>
  <si>
    <t>Total bacterial uptake in surface 1 cm of sediment (ugC)</t>
  </si>
  <si>
    <t>Total bacterial uptake mg C m-2</t>
  </si>
  <si>
    <t>Mean Total bacterial uptake in surface 1 cm of sediment (ugC)</t>
  </si>
  <si>
    <t>Std Dev Total bacterial uptake in surface 1 cm of sediment (ugC)</t>
  </si>
  <si>
    <t>Surface sediment</t>
  </si>
  <si>
    <t>Deep sediment</t>
  </si>
  <si>
    <t>Deep Sediment</t>
  </si>
  <si>
    <t>Deep sediment (not from subcore)</t>
  </si>
  <si>
    <t>core</t>
  </si>
  <si>
    <t>a/b/c</t>
  </si>
  <si>
    <t>day</t>
  </si>
  <si>
    <t>core1</t>
  </si>
  <si>
    <t>a</t>
  </si>
  <si>
    <t>day1</t>
  </si>
  <si>
    <t>b</t>
  </si>
  <si>
    <t>c</t>
  </si>
  <si>
    <t>core2</t>
  </si>
  <si>
    <t>core3</t>
  </si>
  <si>
    <t>core4</t>
  </si>
  <si>
    <t>day2</t>
  </si>
  <si>
    <t>day3</t>
  </si>
  <si>
    <t>day4</t>
  </si>
  <si>
    <t>day5</t>
  </si>
  <si>
    <t>day6</t>
  </si>
  <si>
    <t>day7</t>
  </si>
  <si>
    <t>Rsam</t>
  </si>
  <si>
    <t>Fsam</t>
  </si>
  <si>
    <t>13C-upt</t>
  </si>
  <si>
    <t>Comp</t>
  </si>
  <si>
    <t>Rep</t>
  </si>
  <si>
    <t>C-upt</t>
  </si>
  <si>
    <t>STD DEV 13C</t>
  </si>
  <si>
    <t>1a Aren</t>
  </si>
  <si>
    <t>CON</t>
  </si>
  <si>
    <t>Fau</t>
  </si>
  <si>
    <t>Are</t>
  </si>
  <si>
    <t>1b Aren1</t>
  </si>
  <si>
    <t>1b Aren2</t>
  </si>
  <si>
    <t>1b Aren3</t>
  </si>
  <si>
    <t>1c Aren1</t>
  </si>
  <si>
    <t>1c Aren2</t>
  </si>
  <si>
    <t>1c Crust</t>
  </si>
  <si>
    <t>Cru</t>
  </si>
  <si>
    <t>1a Heter</t>
  </si>
  <si>
    <t>Het</t>
  </si>
  <si>
    <t>1b Heter</t>
  </si>
  <si>
    <t>1c Heter</t>
  </si>
  <si>
    <t>1b Hydr</t>
  </si>
  <si>
    <t>Hyd</t>
  </si>
  <si>
    <t>1c Hydr</t>
  </si>
  <si>
    <t>1b Macom</t>
  </si>
  <si>
    <t>Mac</t>
  </si>
  <si>
    <t>1a Nereis</t>
  </si>
  <si>
    <t>Ner</t>
  </si>
  <si>
    <t>1c Nereis</t>
  </si>
  <si>
    <t>3a Aren</t>
  </si>
  <si>
    <t>RES</t>
  </si>
  <si>
    <t>3b ArenL</t>
  </si>
  <si>
    <t>Arl</t>
  </si>
  <si>
    <t>3c ArenL</t>
  </si>
  <si>
    <t>3b ArenS</t>
  </si>
  <si>
    <t>Ars</t>
  </si>
  <si>
    <t>3c ArenS</t>
  </si>
  <si>
    <t>3b Cockle</t>
  </si>
  <si>
    <t>Cer</t>
  </si>
  <si>
    <t>3c Cockle</t>
  </si>
  <si>
    <t>3a Heter</t>
  </si>
  <si>
    <t>3b Heter</t>
  </si>
  <si>
    <t>3c Heter</t>
  </si>
  <si>
    <t>3a Hydr</t>
  </si>
  <si>
    <t>3b Hydr</t>
  </si>
  <si>
    <t>3c Hydr</t>
  </si>
  <si>
    <t>3a Nereis</t>
  </si>
  <si>
    <t>3b Nereis</t>
  </si>
  <si>
    <t>3c Nereis</t>
  </si>
  <si>
    <t>4a ArenL</t>
  </si>
  <si>
    <t>FAU</t>
  </si>
  <si>
    <t>4b ArenL</t>
  </si>
  <si>
    <t>4c ArenL</t>
  </si>
  <si>
    <t>4a ArenS</t>
  </si>
  <si>
    <t>4b ArenS</t>
  </si>
  <si>
    <t>4c ArenS</t>
  </si>
  <si>
    <t>4a Cockle</t>
  </si>
  <si>
    <t>4b Cockle</t>
  </si>
  <si>
    <t>4c Cockle</t>
  </si>
  <si>
    <t>4a Heter</t>
  </si>
  <si>
    <t>4b Heter</t>
  </si>
  <si>
    <t>4c Heter</t>
  </si>
  <si>
    <t>4a Hydr</t>
  </si>
  <si>
    <t>4b Hydr</t>
  </si>
  <si>
    <t>4c Hydr</t>
  </si>
  <si>
    <t>4a Nereis</t>
  </si>
  <si>
    <t>4b Nereis</t>
  </si>
  <si>
    <t>4c Nereis</t>
  </si>
  <si>
    <t>d13C</t>
  </si>
  <si>
    <t>Specimen replicate core number and taxon</t>
  </si>
  <si>
    <t>Fresh organic matter respiration rate (mmol C m-2 d-1)</t>
  </si>
  <si>
    <t>Total oxygen uptake rate  (mmol O2 m-2 d-1)</t>
  </si>
  <si>
    <t>Total oxygen uptake rate (mmol O2 m-2 d-1)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</si>
</sst>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FF000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indexed="72"/>
      <name val="Arial"/>
      <family val="2"/>
    </font>
    <font>
      <b/>
      <sz val="10"/>
      <color indexed="7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2" fillId="0" borderId="0"/>
  </cellStyleXfs>
  <cellXfs count="47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/>
    <xf numFmtId="2" fontId="5" fillId="0" borderId="0" xfId="0" applyNumberFormat="1" applyFont="1"/>
    <xf numFmtId="2" fontId="5" fillId="2" borderId="0" xfId="0" applyNumberFormat="1" applyFont="1" applyFill="1"/>
    <xf numFmtId="2" fontId="5" fillId="0" borderId="0" xfId="0" applyNumberFormat="1" applyFont="1" applyFill="1"/>
    <xf numFmtId="0" fontId="4" fillId="0" borderId="0" xfId="1" applyFont="1" applyAlignment="1">
      <alignment wrapText="1"/>
    </xf>
    <xf numFmtId="0" fontId="5" fillId="0" borderId="0" xfId="1"/>
    <xf numFmtId="0" fontId="2" fillId="0" borderId="0" xfId="1" applyFont="1"/>
    <xf numFmtId="0" fontId="8" fillId="0" borderId="0" xfId="1" applyFont="1"/>
    <xf numFmtId="0" fontId="4" fillId="0" borderId="0" xfId="1" applyFont="1"/>
    <xf numFmtId="0" fontId="5" fillId="0" borderId="0" xfId="1" applyAlignment="1">
      <alignment wrapText="1"/>
    </xf>
    <xf numFmtId="2" fontId="5" fillId="0" borderId="0" xfId="1" applyNumberFormat="1"/>
    <xf numFmtId="2" fontId="9" fillId="0" borderId="0" xfId="1" applyNumberFormat="1" applyFont="1"/>
    <xf numFmtId="2" fontId="5" fillId="0" borderId="0" xfId="1" applyNumberFormat="1" applyFill="1"/>
    <xf numFmtId="2" fontId="4" fillId="0" borderId="0" xfId="1" applyNumberFormat="1" applyFont="1" applyAlignment="1">
      <alignment wrapText="1"/>
    </xf>
    <xf numFmtId="2" fontId="5" fillId="0" borderId="0" xfId="1" applyNumberFormat="1" applyAlignment="1">
      <alignment wrapText="1"/>
    </xf>
    <xf numFmtId="0" fontId="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wrapText="1"/>
    </xf>
    <xf numFmtId="2" fontId="11" fillId="0" borderId="0" xfId="0" applyNumberFormat="1" applyFont="1"/>
    <xf numFmtId="0" fontId="12" fillId="0" borderId="0" xfId="2"/>
    <xf numFmtId="0" fontId="4" fillId="0" borderId="0" xfId="2" applyFont="1"/>
    <xf numFmtId="2" fontId="12" fillId="0" borderId="0" xfId="2" applyNumberFormat="1"/>
    <xf numFmtId="0" fontId="12" fillId="0" borderId="0" xfId="2" applyAlignment="1">
      <alignment wrapText="1"/>
    </xf>
    <xf numFmtId="2" fontId="4" fillId="0" borderId="0" xfId="2" applyNumberFormat="1" applyFont="1" applyAlignment="1">
      <alignment horizontal="left" wrapText="1"/>
    </xf>
    <xf numFmtId="2" fontId="4" fillId="0" borderId="0" xfId="2" applyNumberFormat="1" applyFont="1" applyAlignment="1">
      <alignment wrapText="1"/>
    </xf>
    <xf numFmtId="0" fontId="4" fillId="0" borderId="0" xfId="2" applyFont="1" applyAlignment="1">
      <alignment wrapText="1"/>
    </xf>
    <xf numFmtId="0" fontId="2" fillId="0" borderId="0" xfId="2" applyFont="1" applyAlignment="1">
      <alignment wrapText="1"/>
    </xf>
    <xf numFmtId="0" fontId="13" fillId="0" borderId="1" xfId="2" applyFont="1" applyBorder="1"/>
    <xf numFmtId="0" fontId="13" fillId="0" borderId="0" xfId="2" applyFont="1"/>
    <xf numFmtId="0" fontId="13" fillId="0" borderId="1" xfId="2" applyFont="1" applyFill="1" applyBorder="1"/>
    <xf numFmtId="0" fontId="12" fillId="0" borderId="0" xfId="2" applyFill="1"/>
    <xf numFmtId="0" fontId="5" fillId="0" borderId="0" xfId="2" applyFont="1"/>
    <xf numFmtId="0" fontId="5" fillId="0" borderId="0" xfId="2" applyFont="1" applyAlignment="1">
      <alignment wrapText="1"/>
    </xf>
    <xf numFmtId="0" fontId="4" fillId="0" borderId="0" xfId="2" applyFont="1" applyFill="1" applyAlignment="1">
      <alignment wrapText="1"/>
    </xf>
    <xf numFmtId="0" fontId="14" fillId="0" borderId="0" xfId="2" applyFont="1" applyFill="1" applyAlignment="1">
      <alignment wrapText="1"/>
    </xf>
    <xf numFmtId="0" fontId="4" fillId="0" borderId="0" xfId="2" applyFont="1" applyFill="1" applyAlignment="1">
      <alignment horizontal="center"/>
    </xf>
    <xf numFmtId="0" fontId="12" fillId="0" borderId="0" xfId="2" applyFill="1" applyAlignment="1">
      <alignment wrapText="1"/>
    </xf>
    <xf numFmtId="2" fontId="12" fillId="0" borderId="0" xfId="2" applyNumberFormat="1" applyFill="1"/>
    <xf numFmtId="2" fontId="12" fillId="0" borderId="0" xfId="2" applyNumberFormat="1" applyFill="1" applyAlignment="1">
      <alignment wrapText="1"/>
    </xf>
  </cellXfs>
  <cellStyles count="3">
    <cellStyle name="Normal" xfId="0" builtinId="0"/>
    <cellStyle name="Normal 2" xfId="1" xr:uid="{A318E5F4-9BCB-4D70-B317-05D32DFDDC2C}"/>
    <cellStyle name="Normal 2 2" xfId="2" xr:uid="{4D4C00FF-C27F-4848-BB50-6F54D13F4C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eeds365-my.sharepoint.com/personal/geocwo_leeds_ac_uk/Documents/Papers/Sediment%20Respiration%20Paper/Clare%20Data%20Oxygen%20sample%20and%20respiration%20measurement%20details%20september%202011.xls" TargetMode="External"/><Relationship Id="rId1" Type="http://schemas.openxmlformats.org/officeDocument/2006/relationships/externalLinkPath" Target="Clare%20Data%20Oxygen%20sample%20and%20respiration%20measurement%20details%20september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eeds365-my.sharepoint.com/personal/geocwo_leeds_ac_uk/Documents/Papers/Sediment%20Respiration%20Paper/Dick%20Fauna%20results_CW.xls" TargetMode="External"/><Relationship Id="rId1" Type="http://schemas.openxmlformats.org/officeDocument/2006/relationships/externalLinkPath" Target="Dick%20Fauna%20results_CW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eeds365-my.sharepoint.com/personal/geocwo_leeds_ac_uk/Documents/Papers/Sediment%20Respiration%20Paper/Data%20For%20Archiving.xlsx" TargetMode="External"/><Relationship Id="rId1" Type="http://schemas.openxmlformats.org/officeDocument/2006/relationships/externalLinkPath" Target="Data%20For%20Archiving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eeds365-my.sharepoint.com/personal/geocwo_leeds_ac_uk/Documents/Papers/Sediment%20Respiration%20Paper/Dick%20DIC%20Data%20results_dic%20(1).xls" TargetMode="External"/><Relationship Id="rId1" Type="http://schemas.openxmlformats.org/officeDocument/2006/relationships/externalLinkPath" Target="Dick%20DIC%20Data%20results_dic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piration measurements"/>
      <sheetName val="Water sample log sheet"/>
      <sheetName val="Resp rates calc from Winklers"/>
      <sheetName val="Winkler+DIC rates summarised"/>
      <sheetName val="Resp rates copied for sorting"/>
      <sheetName val="Presentation Figures"/>
      <sheetName val="DIC Data"/>
      <sheetName val="DIC Data calc wi avgs"/>
      <sheetName val="Preserved Macrofauna Samples"/>
      <sheetName val="Sed and faun from exp cores old"/>
      <sheetName val="Sed and fauna from exp cores"/>
      <sheetName val="Fauna uptake sorted by taxon"/>
      <sheetName val="Labelling by taxon for testing"/>
      <sheetName val="Fauna Uptake Summary"/>
      <sheetName val="Mean Rates for Adding and stats"/>
      <sheetName val="Summary rates for adding"/>
      <sheetName val="IML Calculations compiled"/>
      <sheetName val="Cumulative Respiration"/>
      <sheetName val="C Budgets with hydrobia"/>
      <sheetName val="C Budgets without hydrob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O3">
            <v>32.870602732501723</v>
          </cell>
          <cell r="P3">
            <v>148.36817148978</v>
          </cell>
          <cell r="Q3">
            <v>30.517758712703781</v>
          </cell>
          <cell r="R3">
            <v>-1.8852036921919031</v>
          </cell>
          <cell r="U3">
            <v>66.654554867805487</v>
          </cell>
          <cell r="V3">
            <v>63.48532214737876</v>
          </cell>
          <cell r="W3">
            <v>29.614109080247715</v>
          </cell>
          <cell r="X3">
            <v>9.7608032932877027</v>
          </cell>
        </row>
        <row r="4">
          <cell r="O4">
            <v>3.3445110376264</v>
          </cell>
          <cell r="P4">
            <v>1.0170793596322036</v>
          </cell>
          <cell r="Q4">
            <v>-1.6285148377443066</v>
          </cell>
          <cell r="R4">
            <v>-8.2828212468474405</v>
          </cell>
          <cell r="U4">
            <v>0</v>
          </cell>
          <cell r="V4">
            <v>7.7684035284452291</v>
          </cell>
          <cell r="W4">
            <v>88.997454292491227</v>
          </cell>
          <cell r="X4">
            <v>50.501234124949384</v>
          </cell>
        </row>
        <row r="5">
          <cell r="Q5">
            <v>89.638470717518274</v>
          </cell>
          <cell r="R5">
            <v>48.383990325596436</v>
          </cell>
          <cell r="W5">
            <v>10.177163902352158</v>
          </cell>
          <cell r="X5">
            <v>3.8856063734164965</v>
          </cell>
        </row>
        <row r="6">
          <cell r="O6">
            <v>252.73820419097805</v>
          </cell>
          <cell r="Q6">
            <v>171.42527118759494</v>
          </cell>
          <cell r="R6">
            <v>357.18328512725066</v>
          </cell>
          <cell r="U6">
            <v>94.558010294637455</v>
          </cell>
          <cell r="W6">
            <v>85.207817929854372</v>
          </cell>
          <cell r="X6">
            <v>38.134016431276237</v>
          </cell>
        </row>
        <row r="7">
          <cell r="O7">
            <v>-9.7957026622273098</v>
          </cell>
        </row>
        <row r="8">
          <cell r="O8">
            <v>234.61867606518734</v>
          </cell>
          <cell r="P8">
            <v>786.15746938899099</v>
          </cell>
          <cell r="Q8">
            <v>57.829588358417318</v>
          </cell>
          <cell r="R8">
            <v>114.90164207482393</v>
          </cell>
          <cell r="U8">
            <v>252.43546634328123</v>
          </cell>
          <cell r="V8">
            <v>0</v>
          </cell>
          <cell r="W8">
            <v>102.54621088462928</v>
          </cell>
          <cell r="X8">
            <v>46.115601040416109</v>
          </cell>
        </row>
        <row r="9">
          <cell r="O9" t="str">
            <v>Control</v>
          </cell>
          <cell r="P9" t="str">
            <v>Defaunated</v>
          </cell>
          <cell r="Q9" t="str">
            <v>Restocked</v>
          </cell>
          <cell r="R9" t="str">
            <v>Fauna</v>
          </cell>
        </row>
        <row r="13">
          <cell r="O13">
            <v>38.60476195456102</v>
          </cell>
          <cell r="P13">
            <v>19.055847944870454</v>
          </cell>
          <cell r="Q13">
            <v>88.717300900111155</v>
          </cell>
          <cell r="R13">
            <v>9.834463367013301</v>
          </cell>
        </row>
        <row r="14">
          <cell r="O14">
            <v>8.5732451727800224E-2</v>
          </cell>
          <cell r="P14">
            <v>1.0749938850141008</v>
          </cell>
          <cell r="Q14">
            <v>1.0269917689065402</v>
          </cell>
          <cell r="R14">
            <v>0.20911222988399042</v>
          </cell>
        </row>
        <row r="15">
          <cell r="Q15">
            <v>68.809921292575552</v>
          </cell>
          <cell r="R15">
            <v>40.190407029578829</v>
          </cell>
        </row>
        <row r="17">
          <cell r="O17">
            <v>0.1327451320943418</v>
          </cell>
        </row>
        <row r="18">
          <cell r="O18">
            <v>12.484237099611367</v>
          </cell>
          <cell r="P18">
            <v>27.510125006558308</v>
          </cell>
          <cell r="Q18">
            <v>25.913179087804412</v>
          </cell>
          <cell r="R18">
            <v>62.092913208837778</v>
          </cell>
        </row>
        <row r="19">
          <cell r="O19" t="str">
            <v>Control</v>
          </cell>
          <cell r="P19" t="str">
            <v>Defaunated</v>
          </cell>
          <cell r="Q19" t="str">
            <v>Restocked</v>
          </cell>
          <cell r="R19" t="str">
            <v>Fauna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F5">
            <v>345.63146169802963</v>
          </cell>
          <cell r="G5">
            <v>85.342896409984817</v>
          </cell>
        </row>
        <row r="8">
          <cell r="D8">
            <v>0.72257764979813166</v>
          </cell>
          <cell r="E8">
            <v>0.16920252640354772</v>
          </cell>
          <cell r="F8">
            <v>235.78113466567424</v>
          </cell>
          <cell r="G8">
            <v>34.842524413773482</v>
          </cell>
          <cell r="H8" t="str">
            <v>Axenic Algae Experiment</v>
          </cell>
        </row>
        <row r="11">
          <cell r="D11">
            <v>0.72947733102473189</v>
          </cell>
          <cell r="E11">
            <v>0.10529919380041662</v>
          </cell>
          <cell r="F11">
            <v>150.9529198488901</v>
          </cell>
          <cell r="G11">
            <v>37.949787124995474</v>
          </cell>
        </row>
        <row r="14">
          <cell r="D14">
            <v>1.2869360908109408</v>
          </cell>
          <cell r="E14">
            <v>0.33452718991529101</v>
          </cell>
          <cell r="F14">
            <v>466.64253650525819</v>
          </cell>
          <cell r="G14">
            <v>51.614482888542746</v>
          </cell>
        </row>
        <row r="17">
          <cell r="D17">
            <v>0.73267798181149091</v>
          </cell>
          <cell r="E17">
            <v>0.316730784596369</v>
          </cell>
          <cell r="F17">
            <v>194.67854184913949</v>
          </cell>
          <cell r="G17">
            <v>76.44098131769978</v>
          </cell>
        </row>
        <row r="19">
          <cell r="F19">
            <v>726.94098276666659</v>
          </cell>
          <cell r="G19">
            <v>91.296631531251379</v>
          </cell>
        </row>
        <row r="22">
          <cell r="D22">
            <v>3.9080722622438011</v>
          </cell>
          <cell r="E22">
            <v>1.1196877669044893</v>
          </cell>
          <cell r="F22">
            <v>692.3527914</v>
          </cell>
          <cell r="G22">
            <v>265.88708009335147</v>
          </cell>
          <cell r="H22" t="str">
            <v>MPB Experiment</v>
          </cell>
        </row>
        <row r="25">
          <cell r="D25">
            <v>5.955358600406865</v>
          </cell>
          <cell r="E25">
            <v>0.25260889327013619</v>
          </cell>
          <cell r="F25">
            <v>365.31082115333339</v>
          </cell>
          <cell r="G25">
            <v>12.591339909120606</v>
          </cell>
        </row>
        <row r="28">
          <cell r="D28">
            <v>3.0363490723386115</v>
          </cell>
          <cell r="E28">
            <v>1.2507098569453903</v>
          </cell>
          <cell r="F28">
            <v>725.80068730000005</v>
          </cell>
          <cell r="G28">
            <v>202.63055372573089</v>
          </cell>
        </row>
        <row r="31">
          <cell r="D31">
            <v>5.3900850047465205</v>
          </cell>
          <cell r="E31">
            <v>0.22140728352513711</v>
          </cell>
          <cell r="F31">
            <v>361.63016161333326</v>
          </cell>
          <cell r="G31">
            <v>90.424184200058278</v>
          </cell>
        </row>
      </sheetData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w Data"/>
      <sheetName val="Values only copy"/>
    </sheetNames>
    <sheetDataSet>
      <sheetData sheetId="0">
        <row r="5">
          <cell r="R5">
            <v>1.1180000000000001E-2</v>
          </cell>
        </row>
        <row r="7">
          <cell r="R7">
            <v>1.09564E-2</v>
          </cell>
        </row>
        <row r="8">
          <cell r="R8">
            <v>1.083765828081211E-2</v>
          </cell>
        </row>
        <row r="11">
          <cell r="R11">
            <v>0.23478000000000002</v>
          </cell>
        </row>
        <row r="12">
          <cell r="R12">
            <v>0.1901391340967622</v>
          </cell>
        </row>
      </sheetData>
      <sheetData sheetId="1">
        <row r="4">
          <cell r="U4">
            <v>38.030780415563378</v>
          </cell>
          <cell r="V4">
            <v>51.640769196248257</v>
          </cell>
          <cell r="W4">
            <v>22.229293183144112</v>
          </cell>
          <cell r="Z4">
            <v>41.344754327515112</v>
          </cell>
          <cell r="AA4">
            <v>34.207030485482271</v>
          </cell>
          <cell r="AB4">
            <v>32.934710208282262</v>
          </cell>
        </row>
        <row r="5">
          <cell r="U5">
            <v>129.98164968810281</v>
          </cell>
          <cell r="V5">
            <v>143.60168199973097</v>
          </cell>
          <cell r="W5">
            <v>141.02484674415464</v>
          </cell>
          <cell r="Z5">
            <v>42.080736672311289</v>
          </cell>
          <cell r="AA5">
            <v>119.17408146572188</v>
          </cell>
          <cell r="AB5">
            <v>46.965649090574473</v>
          </cell>
        </row>
        <row r="6">
          <cell r="V6">
            <v>25.63756540860745</v>
          </cell>
          <cell r="W6">
            <v>31.797095543688002</v>
          </cell>
          <cell r="AA6">
            <v>2.3343777126433451</v>
          </cell>
          <cell r="AB6">
            <v>29.627766276310137</v>
          </cell>
        </row>
        <row r="7">
          <cell r="U7">
            <v>40.764127361665849</v>
          </cell>
          <cell r="V7">
            <v>110.57888704393493</v>
          </cell>
          <cell r="W7">
            <v>234.10326975721398</v>
          </cell>
          <cell r="Z7">
            <v>14.286789304912459</v>
          </cell>
          <cell r="AA7">
            <v>37.511450410491776</v>
          </cell>
          <cell r="AB7">
            <v>53.701920344977523</v>
          </cell>
        </row>
        <row r="8">
          <cell r="U8">
            <v>30.846140555580501</v>
          </cell>
          <cell r="Z8">
            <v>26.781782148310104</v>
          </cell>
        </row>
        <row r="9">
          <cell r="U9">
            <v>240.9266772876185</v>
          </cell>
          <cell r="V9">
            <v>97.325108827357226</v>
          </cell>
          <cell r="W9">
            <v>119.06449894538432</v>
          </cell>
          <cell r="Z9">
            <v>16.742608632664503</v>
          </cell>
          <cell r="AA9">
            <v>68.808463878043895</v>
          </cell>
          <cell r="AB9">
            <v>40.92317592955996</v>
          </cell>
        </row>
        <row r="10">
          <cell r="U10" t="str">
            <v>Control</v>
          </cell>
          <cell r="V10" t="str">
            <v>Restocked</v>
          </cell>
          <cell r="W10" t="str">
            <v>Fauna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PB DIC Rates"/>
      <sheetName val="Exinic Algae DIC rates"/>
      <sheetName val="Euxinic algae Winkler rates"/>
    </sheetNames>
    <sheetDataSet>
      <sheetData sheetId="0">
        <row r="4">
          <cell r="AG4">
            <v>2.3678131110241982</v>
          </cell>
          <cell r="AI4">
            <v>0.25013036136101907</v>
          </cell>
          <cell r="AK4">
            <v>0.38938974036340168</v>
          </cell>
          <cell r="AM4">
            <v>0.29015685020678611</v>
          </cell>
          <cell r="AO4">
            <v>0.23864516960260365</v>
          </cell>
          <cell r="AQ4">
            <v>0.20463187573162234</v>
          </cell>
          <cell r="AS4">
            <v>0.16730515395417014</v>
          </cell>
        </row>
        <row r="5">
          <cell r="AG5">
            <v>3.9614735318133789</v>
          </cell>
          <cell r="AI5">
            <v>0.82104953963343397</v>
          </cell>
          <cell r="AK5">
            <v>0.31300324617698272</v>
          </cell>
          <cell r="AM5">
            <v>0.21259194149399049</v>
          </cell>
          <cell r="AO5">
            <v>0.25394310850529161</v>
          </cell>
          <cell r="AQ5">
            <v>0.22526006618259617</v>
          </cell>
          <cell r="AS5">
            <v>0.16803716660119197</v>
          </cell>
        </row>
        <row r="6">
          <cell r="AG6">
            <v>1.8465243157569287</v>
          </cell>
          <cell r="AI6">
            <v>0.35701756586652955</v>
          </cell>
          <cell r="AK6">
            <v>0.29546491606613995</v>
          </cell>
          <cell r="AM6">
            <v>0.14195552218910359</v>
          </cell>
          <cell r="AO6">
            <v>0.136088279969698</v>
          </cell>
          <cell r="AQ6">
            <v>0.13149589201651743</v>
          </cell>
          <cell r="AS6">
            <v>0.12780258047369433</v>
          </cell>
        </row>
        <row r="7">
          <cell r="AG7">
            <v>3.4708403895187598</v>
          </cell>
          <cell r="AI7">
            <v>0.83526296576219894</v>
          </cell>
          <cell r="AK7">
            <v>0.3541028434853557</v>
          </cell>
          <cell r="AM7">
            <v>0.16244268647095747</v>
          </cell>
          <cell r="AO7">
            <v>0.17518575800414479</v>
          </cell>
          <cell r="AQ7">
            <v>0.20691229835548272</v>
          </cell>
          <cell r="AS7">
            <v>0.18533806314962134</v>
          </cell>
        </row>
        <row r="9">
          <cell r="AG9">
            <v>1</v>
          </cell>
          <cell r="AI9">
            <v>2</v>
          </cell>
          <cell r="AK9">
            <v>3</v>
          </cell>
          <cell r="AM9">
            <v>4</v>
          </cell>
          <cell r="AO9">
            <v>5</v>
          </cell>
          <cell r="AQ9">
            <v>6</v>
          </cell>
          <cell r="AS9">
            <v>7</v>
          </cell>
        </row>
        <row r="11">
          <cell r="AG11">
            <v>7.4323139213321383</v>
          </cell>
          <cell r="AI11">
            <v>1.6563125053956329</v>
          </cell>
          <cell r="AK11">
            <v>0.66710608966233842</v>
          </cell>
          <cell r="AM11">
            <v>0.37503462796494796</v>
          </cell>
          <cell r="AO11">
            <v>0.42912886650943638</v>
          </cell>
          <cell r="AQ11">
            <v>0.43217236453807889</v>
          </cell>
          <cell r="AS11">
            <v>0.35337522975081331</v>
          </cell>
        </row>
        <row r="93">
          <cell r="A93">
            <v>60.430729230436846</v>
          </cell>
          <cell r="C93">
            <v>1</v>
          </cell>
        </row>
        <row r="94">
          <cell r="A94">
            <v>128.71216572047561</v>
          </cell>
          <cell r="C94">
            <v>1</v>
          </cell>
        </row>
        <row r="95">
          <cell r="A95">
            <v>68.117885149140918</v>
          </cell>
          <cell r="C95">
            <v>1</v>
          </cell>
        </row>
        <row r="96">
          <cell r="A96">
            <v>393.02818534444475</v>
          </cell>
          <cell r="C96">
            <v>2</v>
          </cell>
        </row>
        <row r="97">
          <cell r="A97">
            <v>-1872.265419054911</v>
          </cell>
          <cell r="C97">
            <v>2</v>
          </cell>
        </row>
        <row r="98">
          <cell r="A98">
            <v>182.52951268477065</v>
          </cell>
          <cell r="C98">
            <v>2</v>
          </cell>
        </row>
        <row r="99">
          <cell r="A99">
            <v>118.04901410894844</v>
          </cell>
          <cell r="C99">
            <v>3</v>
          </cell>
        </row>
        <row r="100">
          <cell r="A100">
            <v>543.68309173326065</v>
          </cell>
          <cell r="C100">
            <v>3</v>
          </cell>
        </row>
        <row r="101">
          <cell r="A101">
            <v>407.05900673576178</v>
          </cell>
          <cell r="C101">
            <v>3</v>
          </cell>
        </row>
        <row r="102">
          <cell r="A102">
            <v>18.967347369807495</v>
          </cell>
          <cell r="C102">
            <v>4</v>
          </cell>
        </row>
        <row r="103">
          <cell r="A103">
            <v>689.68046126792865</v>
          </cell>
          <cell r="C103">
            <v>4</v>
          </cell>
        </row>
        <row r="104">
          <cell r="A104">
            <v>206.40191114536165</v>
          </cell>
          <cell r="C104">
            <v>4</v>
          </cell>
        </row>
        <row r="105">
          <cell r="A105">
            <v>162.93849714561935</v>
          </cell>
          <cell r="C105">
            <v>5</v>
          </cell>
        </row>
        <row r="106">
          <cell r="A106">
            <v>363.52793439025811</v>
          </cell>
          <cell r="C106">
            <v>5</v>
          </cell>
        </row>
        <row r="107">
          <cell r="A107">
            <v>398.36007309960894</v>
          </cell>
          <cell r="C107">
            <v>5</v>
          </cell>
        </row>
        <row r="108">
          <cell r="A108">
            <v>192.42794421564736</v>
          </cell>
          <cell r="C108">
            <v>6</v>
          </cell>
        </row>
        <row r="109">
          <cell r="A109">
            <v>316.00693887392305</v>
          </cell>
          <cell r="C109">
            <v>6</v>
          </cell>
        </row>
        <row r="110">
          <cell r="A110">
            <v>340.78805830992803</v>
          </cell>
          <cell r="C110">
            <v>6</v>
          </cell>
        </row>
        <row r="111">
          <cell r="A111">
            <v>224.57015227882658</v>
          </cell>
          <cell r="C111">
            <v>7</v>
          </cell>
        </row>
        <row r="112">
          <cell r="A112">
            <v>534.82722663369464</v>
          </cell>
          <cell r="C112">
            <v>7</v>
          </cell>
        </row>
        <row r="113">
          <cell r="A113">
            <v>286.96073914659661</v>
          </cell>
          <cell r="C113">
            <v>7</v>
          </cell>
        </row>
        <row r="114">
          <cell r="A114">
            <v>39.805033051820295</v>
          </cell>
          <cell r="C114">
            <v>1</v>
          </cell>
        </row>
        <row r="115">
          <cell r="A115">
            <v>35.791479458202382</v>
          </cell>
          <cell r="C115">
            <v>1</v>
          </cell>
        </row>
        <row r="116">
          <cell r="A116">
            <v>35.734360771053034</v>
          </cell>
          <cell r="C116">
            <v>1</v>
          </cell>
        </row>
        <row r="117">
          <cell r="A117">
            <v>63.593060947109109</v>
          </cell>
          <cell r="C117">
            <v>2</v>
          </cell>
        </row>
        <row r="118">
          <cell r="A118">
            <v>69.43548392864372</v>
          </cell>
          <cell r="C118">
            <v>2</v>
          </cell>
        </row>
        <row r="119">
          <cell r="A119">
            <v>63.89916236212342</v>
          </cell>
          <cell r="C119">
            <v>2</v>
          </cell>
        </row>
        <row r="120">
          <cell r="A120">
            <v>96.049947592534068</v>
          </cell>
          <cell r="C120">
            <v>3</v>
          </cell>
        </row>
        <row r="121">
          <cell r="A121">
            <v>149.15166892612692</v>
          </cell>
          <cell r="C121">
            <v>3</v>
          </cell>
        </row>
        <row r="122">
          <cell r="A122">
            <v>103.56180859656443</v>
          </cell>
          <cell r="C122">
            <v>3</v>
          </cell>
        </row>
        <row r="123">
          <cell r="A123">
            <v>178.0395879879807</v>
          </cell>
          <cell r="C123">
            <v>4</v>
          </cell>
        </row>
        <row r="124">
          <cell r="A124">
            <v>443.07816362905191</v>
          </cell>
          <cell r="C124">
            <v>4</v>
          </cell>
        </row>
        <row r="125">
          <cell r="A125">
            <v>105.23131087304819</v>
          </cell>
          <cell r="C125">
            <v>4</v>
          </cell>
        </row>
        <row r="126">
          <cell r="A126">
            <v>149.6816172163893</v>
          </cell>
          <cell r="C126">
            <v>5</v>
          </cell>
        </row>
        <row r="127">
          <cell r="A127">
            <v>126.29607108677446</v>
          </cell>
          <cell r="C127">
            <v>5</v>
          </cell>
        </row>
        <row r="128">
          <cell r="A128">
            <v>126.12444149557976</v>
          </cell>
          <cell r="C128">
            <v>5</v>
          </cell>
        </row>
        <row r="129">
          <cell r="A129">
            <v>150.38171096214276</v>
          </cell>
          <cell r="C129">
            <v>6</v>
          </cell>
        </row>
        <row r="130">
          <cell r="A130">
            <v>122.62469800216094</v>
          </cell>
          <cell r="C130">
            <v>6</v>
          </cell>
        </row>
        <row r="131">
          <cell r="A131">
            <v>113.78293093618824</v>
          </cell>
          <cell r="C131">
            <v>6</v>
          </cell>
        </row>
        <row r="132">
          <cell r="A132">
            <v>198.92001769905923</v>
          </cell>
          <cell r="C132">
            <v>7</v>
          </cell>
        </row>
        <row r="133">
          <cell r="A133">
            <v>153.25354927616996</v>
          </cell>
          <cell r="C133">
            <v>7</v>
          </cell>
        </row>
        <row r="134">
          <cell r="A134">
            <v>178.19616455616193</v>
          </cell>
          <cell r="C134">
            <v>7</v>
          </cell>
        </row>
        <row r="135">
          <cell r="A135">
            <v>217.81856593831526</v>
          </cell>
          <cell r="C135">
            <v>1</v>
          </cell>
        </row>
        <row r="136">
          <cell r="A136">
            <v>106.1908121097139</v>
          </cell>
          <cell r="C136">
            <v>1</v>
          </cell>
        </row>
        <row r="137">
          <cell r="A137">
            <v>66.175225064725694</v>
          </cell>
          <cell r="C137">
            <v>1</v>
          </cell>
        </row>
        <row r="138">
          <cell r="A138">
            <v>957.95746543371069</v>
          </cell>
          <cell r="C138">
            <v>2</v>
          </cell>
        </row>
        <row r="139">
          <cell r="A139">
            <v>503.57890435765853</v>
          </cell>
          <cell r="C139">
            <v>2</v>
          </cell>
        </row>
        <row r="140">
          <cell r="A140">
            <v>149.17867724380923</v>
          </cell>
          <cell r="C140">
            <v>2</v>
          </cell>
        </row>
        <row r="141">
          <cell r="A141">
            <v>424.18586415401342</v>
          </cell>
          <cell r="C141">
            <v>3</v>
          </cell>
        </row>
        <row r="142">
          <cell r="A142">
            <v>276.47596668409813</v>
          </cell>
          <cell r="C142">
            <v>3</v>
          </cell>
        </row>
        <row r="143">
          <cell r="A143">
            <v>274.79730740511201</v>
          </cell>
          <cell r="C143">
            <v>3</v>
          </cell>
        </row>
        <row r="144">
          <cell r="A144">
            <v>524.89017501688443</v>
          </cell>
          <cell r="C144">
            <v>4</v>
          </cell>
        </row>
        <row r="145">
          <cell r="A145">
            <v>-6888.8001630669687</v>
          </cell>
          <cell r="C145">
            <v>4</v>
          </cell>
        </row>
        <row r="146">
          <cell r="A146">
            <v>396.55983734847553</v>
          </cell>
          <cell r="C146">
            <v>4</v>
          </cell>
        </row>
        <row r="147">
          <cell r="A147">
            <v>632.699803602001</v>
          </cell>
          <cell r="C147">
            <v>5</v>
          </cell>
        </row>
        <row r="148">
          <cell r="A148">
            <v>618.94619178687594</v>
          </cell>
          <cell r="C148">
            <v>5</v>
          </cell>
        </row>
        <row r="149">
          <cell r="A149">
            <v>428.00486737418476</v>
          </cell>
          <cell r="C149">
            <v>5</v>
          </cell>
        </row>
        <row r="150">
          <cell r="A150">
            <v>529.7198381765478</v>
          </cell>
          <cell r="C150">
            <v>6</v>
          </cell>
        </row>
        <row r="151">
          <cell r="A151">
            <v>709.33375958434988</v>
          </cell>
          <cell r="C151">
            <v>6</v>
          </cell>
        </row>
        <row r="152">
          <cell r="A152">
            <v>370.60213241591953</v>
          </cell>
          <cell r="C152">
            <v>6</v>
          </cell>
        </row>
        <row r="153">
          <cell r="A153">
            <v>571.99809180720524</v>
          </cell>
          <cell r="C153">
            <v>7</v>
          </cell>
        </row>
        <row r="154">
          <cell r="A154">
            <v>439.20439943570523</v>
          </cell>
          <cell r="C154">
            <v>7</v>
          </cell>
        </row>
        <row r="155">
          <cell r="A155">
            <v>718.54801667630852</v>
          </cell>
          <cell r="C155">
            <v>7</v>
          </cell>
        </row>
        <row r="156">
          <cell r="A156">
            <v>41.310032500633632</v>
          </cell>
          <cell r="C156">
            <v>1</v>
          </cell>
        </row>
        <row r="157">
          <cell r="A157">
            <v>19.537174958393706</v>
          </cell>
          <cell r="C157">
            <v>1</v>
          </cell>
        </row>
        <row r="158">
          <cell r="A158">
            <v>55.454044754055197</v>
          </cell>
          <cell r="C158">
            <v>1</v>
          </cell>
        </row>
        <row r="159">
          <cell r="A159">
            <v>72.183833670779435</v>
          </cell>
          <cell r="C159">
            <v>2</v>
          </cell>
        </row>
        <row r="160">
          <cell r="A160">
            <v>94.712388576352012</v>
          </cell>
          <cell r="C160">
            <v>2</v>
          </cell>
        </row>
        <row r="161">
          <cell r="A161">
            <v>65.767472494278437</v>
          </cell>
          <cell r="C161">
            <v>2</v>
          </cell>
        </row>
        <row r="162">
          <cell r="A162">
            <v>121.53269100829827</v>
          </cell>
          <cell r="C162">
            <v>3</v>
          </cell>
        </row>
        <row r="163">
          <cell r="A163">
            <v>153.17269587313277</v>
          </cell>
          <cell r="C163">
            <v>3</v>
          </cell>
        </row>
        <row r="164">
          <cell r="A164">
            <v>107.07014578700647</v>
          </cell>
          <cell r="C164">
            <v>3</v>
          </cell>
        </row>
        <row r="165">
          <cell r="A165">
            <v>3833.7793573004656</v>
          </cell>
          <cell r="C165">
            <v>4</v>
          </cell>
        </row>
        <row r="166">
          <cell r="A166">
            <v>112.39390863782334</v>
          </cell>
          <cell r="C166">
            <v>4</v>
          </cell>
        </row>
        <row r="167">
          <cell r="A167">
            <v>277.05808054987045</v>
          </cell>
          <cell r="C167">
            <v>4</v>
          </cell>
        </row>
        <row r="168">
          <cell r="A168">
            <v>186.99409473267579</v>
          </cell>
          <cell r="C168">
            <v>5</v>
          </cell>
        </row>
        <row r="169">
          <cell r="A169">
            <v>46.857253172533824</v>
          </cell>
          <cell r="C169">
            <v>5</v>
          </cell>
        </row>
        <row r="170">
          <cell r="A170">
            <v>176.71756132058141</v>
          </cell>
          <cell r="C170">
            <v>5</v>
          </cell>
        </row>
        <row r="171">
          <cell r="A171">
            <v>124.28612611683977</v>
          </cell>
          <cell r="C171">
            <v>6</v>
          </cell>
        </row>
        <row r="172">
          <cell r="A172">
            <v>65.974157918926551</v>
          </cell>
          <cell r="C172">
            <v>6</v>
          </cell>
        </row>
        <row r="173">
          <cell r="A173">
            <v>184.80619678281866</v>
          </cell>
          <cell r="C173">
            <v>6</v>
          </cell>
        </row>
        <row r="174">
          <cell r="A174">
            <v>337.9972110282157</v>
          </cell>
          <cell r="C174">
            <v>7</v>
          </cell>
        </row>
        <row r="175">
          <cell r="A175">
            <v>107.79832072555861</v>
          </cell>
          <cell r="C175">
            <v>7</v>
          </cell>
        </row>
        <row r="176">
          <cell r="A176">
            <v>166.52166319656664</v>
          </cell>
          <cell r="C176">
            <v>7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9"/>
      <sheetName val="13C "/>
      <sheetName val="Respiration rate"/>
      <sheetName val="resp rate figures"/>
      <sheetName val="13C + figures"/>
      <sheetName val="Resume 13C figures"/>
      <sheetName val="Resume CO2 figures"/>
      <sheetName val="O2 vs CO2"/>
      <sheetName val="No difference after-before"/>
      <sheetName val="Sheet2"/>
      <sheetName val="Clare Processing Measured CO2"/>
      <sheetName val="Clare Processing Mean CO2"/>
      <sheetName val="Ratios arranged for stats"/>
      <sheetName val="DIC rates arranged for st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AH4">
            <v>0.6984710184550762</v>
          </cell>
          <cell r="AJ4">
            <v>0.39332593775503627</v>
          </cell>
          <cell r="AL4">
            <v>0.13151253721744433</v>
          </cell>
          <cell r="AN4">
            <v>0.12506085624358843</v>
          </cell>
          <cell r="AP4">
            <v>6.6916926931954959E-2</v>
          </cell>
          <cell r="AR4">
            <v>2.9697578316163233E-2</v>
          </cell>
          <cell r="AT4">
            <v>2.03532784629144E-2</v>
          </cell>
        </row>
        <row r="5">
          <cell r="AH5">
            <v>0.38126660795250705</v>
          </cell>
          <cell r="AJ5">
            <v>3.3551467660614058E-2</v>
          </cell>
          <cell r="AL5">
            <v>6.9509112244258181E-2</v>
          </cell>
          <cell r="AN5">
            <v>0.11874190412431637</v>
          </cell>
          <cell r="AP5">
            <v>5.9854045802608218E-3</v>
          </cell>
          <cell r="AR5">
            <v>2.0699941642870368E-2</v>
          </cell>
          <cell r="AT5">
            <v>7.8297877930599731E-3</v>
          </cell>
        </row>
        <row r="6">
          <cell r="AH6">
            <v>0.95457647246112021</v>
          </cell>
          <cell r="AJ6">
            <v>0.28837443330816609</v>
          </cell>
          <cell r="AL6">
            <v>1.7008910779093622E-2</v>
          </cell>
          <cell r="AN6">
            <v>0.13959513358535602</v>
          </cell>
          <cell r="AP6">
            <v>4.0971683423894047E-2</v>
          </cell>
          <cell r="AR6">
            <v>5.0143520971297942E-2</v>
          </cell>
          <cell r="AT6">
            <v>3.7346094644302247E-2</v>
          </cell>
        </row>
        <row r="7">
          <cell r="AH7">
            <v>0.34542538222663194</v>
          </cell>
          <cell r="AJ7">
            <v>7.6665061116548278E-2</v>
          </cell>
          <cell r="AL7">
            <v>0.12912715155117527</v>
          </cell>
          <cell r="AN7">
            <v>0.16169358345513393</v>
          </cell>
          <cell r="AP7">
            <v>3.2157389865542438E-2</v>
          </cell>
          <cell r="AR7">
            <v>2.5847664915496487E-2</v>
          </cell>
          <cell r="AT7">
            <v>2.4159860677298224E-3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5BA9F-36AD-4E79-BB51-4024E60C566D}">
  <dimension ref="A1:E68"/>
  <sheetViews>
    <sheetView workbookViewId="0">
      <selection activeCell="B9" sqref="B9"/>
    </sheetView>
  </sheetViews>
  <sheetFormatPr defaultRowHeight="12.75" x14ac:dyDescent="0.2"/>
  <cols>
    <col min="1" max="1" width="9.140625" style="1"/>
    <col min="2" max="2" width="16.7109375" style="2" customWidth="1"/>
    <col min="3" max="3" width="9.140625" style="1"/>
    <col min="4" max="4" width="16" style="1" customWidth="1"/>
    <col min="5" max="5" width="27.7109375" style="1" customWidth="1"/>
    <col min="6" max="207" width="9.140625" style="1"/>
    <col min="208" max="208" width="20.85546875" style="1" customWidth="1"/>
    <col min="209" max="209" width="11.140625" style="1" customWidth="1"/>
    <col min="210" max="210" width="11.85546875" style="1" customWidth="1"/>
    <col min="211" max="211" width="9.140625" style="1"/>
    <col min="212" max="212" width="9.85546875" style="1" customWidth="1"/>
    <col min="213" max="213" width="9.140625" style="1"/>
    <col min="214" max="214" width="11.5703125" style="1" customWidth="1"/>
    <col min="215" max="215" width="9.140625" style="1"/>
    <col min="216" max="216" width="14" style="1" customWidth="1"/>
    <col min="217" max="219" width="14.140625" style="1" customWidth="1"/>
    <col min="220" max="221" width="9.140625" style="1"/>
    <col min="222" max="222" width="12.42578125" style="1" customWidth="1"/>
    <col min="223" max="225" width="9.140625" style="1"/>
    <col min="226" max="226" width="9.5703125" style="1" customWidth="1"/>
    <col min="227" max="227" width="9.140625" style="1"/>
    <col min="228" max="228" width="11.5703125" style="1" customWidth="1"/>
    <col min="229" max="230" width="12.140625" style="1" customWidth="1"/>
    <col min="231" max="231" width="15.7109375" style="1" customWidth="1"/>
    <col min="232" max="233" width="12.140625" style="1" customWidth="1"/>
    <col min="234" max="234" width="11.28515625" style="1" customWidth="1"/>
    <col min="235" max="235" width="9.140625" style="1"/>
    <col min="236" max="236" width="9.28515625" style="1" customWidth="1"/>
    <col min="237" max="237" width="11.5703125" style="1" customWidth="1"/>
    <col min="238" max="239" width="9.140625" style="1"/>
    <col min="240" max="240" width="11.5703125" style="1" customWidth="1"/>
    <col min="241" max="241" width="9.5703125" style="1" customWidth="1"/>
    <col min="242" max="242" width="11.5703125" style="1" customWidth="1"/>
    <col min="243" max="243" width="15.7109375" style="1" customWidth="1"/>
    <col min="244" max="244" width="9.140625" style="1"/>
    <col min="245" max="245" width="13.42578125" style="1" customWidth="1"/>
    <col min="246" max="246" width="11.42578125" style="1" customWidth="1"/>
    <col min="247" max="247" width="9.140625" style="1"/>
    <col min="248" max="248" width="9.28515625" style="1" customWidth="1"/>
    <col min="249" max="249" width="11.5703125" style="1" customWidth="1"/>
    <col min="250" max="251" width="9.140625" style="1"/>
    <col min="252" max="252" width="12.5703125" style="1" customWidth="1"/>
    <col min="253" max="253" width="13.140625" style="1" customWidth="1"/>
    <col min="254" max="254" width="9.140625" style="1"/>
    <col min="255" max="255" width="17.28515625" style="1" customWidth="1"/>
    <col min="256" max="463" width="9.140625" style="1"/>
    <col min="464" max="464" width="20.85546875" style="1" customWidth="1"/>
    <col min="465" max="465" width="11.140625" style="1" customWidth="1"/>
    <col min="466" max="466" width="11.85546875" style="1" customWidth="1"/>
    <col min="467" max="467" width="9.140625" style="1"/>
    <col min="468" max="468" width="9.85546875" style="1" customWidth="1"/>
    <col min="469" max="469" width="9.140625" style="1"/>
    <col min="470" max="470" width="11.5703125" style="1" customWidth="1"/>
    <col min="471" max="471" width="9.140625" style="1"/>
    <col min="472" max="472" width="14" style="1" customWidth="1"/>
    <col min="473" max="475" width="14.140625" style="1" customWidth="1"/>
    <col min="476" max="477" width="9.140625" style="1"/>
    <col min="478" max="478" width="12.42578125" style="1" customWidth="1"/>
    <col min="479" max="481" width="9.140625" style="1"/>
    <col min="482" max="482" width="9.5703125" style="1" customWidth="1"/>
    <col min="483" max="483" width="9.140625" style="1"/>
    <col min="484" max="484" width="11.5703125" style="1" customWidth="1"/>
    <col min="485" max="486" width="12.140625" style="1" customWidth="1"/>
    <col min="487" max="487" width="15.7109375" style="1" customWidth="1"/>
    <col min="488" max="489" width="12.140625" style="1" customWidth="1"/>
    <col min="490" max="490" width="11.28515625" style="1" customWidth="1"/>
    <col min="491" max="491" width="9.140625" style="1"/>
    <col min="492" max="492" width="9.28515625" style="1" customWidth="1"/>
    <col min="493" max="493" width="11.5703125" style="1" customWidth="1"/>
    <col min="494" max="495" width="9.140625" style="1"/>
    <col min="496" max="496" width="11.5703125" style="1" customWidth="1"/>
    <col min="497" max="497" width="9.5703125" style="1" customWidth="1"/>
    <col min="498" max="498" width="11.5703125" style="1" customWidth="1"/>
    <col min="499" max="499" width="15.7109375" style="1" customWidth="1"/>
    <col min="500" max="500" width="9.140625" style="1"/>
    <col min="501" max="501" width="13.42578125" style="1" customWidth="1"/>
    <col min="502" max="502" width="11.42578125" style="1" customWidth="1"/>
    <col min="503" max="503" width="9.140625" style="1"/>
    <col min="504" max="504" width="9.28515625" style="1" customWidth="1"/>
    <col min="505" max="505" width="11.5703125" style="1" customWidth="1"/>
    <col min="506" max="507" width="9.140625" style="1"/>
    <col min="508" max="508" width="12.5703125" style="1" customWidth="1"/>
    <col min="509" max="509" width="13.140625" style="1" customWidth="1"/>
    <col min="510" max="510" width="9.140625" style="1"/>
    <col min="511" max="511" width="17.28515625" style="1" customWidth="1"/>
    <col min="512" max="719" width="9.140625" style="1"/>
    <col min="720" max="720" width="20.85546875" style="1" customWidth="1"/>
    <col min="721" max="721" width="11.140625" style="1" customWidth="1"/>
    <col min="722" max="722" width="11.85546875" style="1" customWidth="1"/>
    <col min="723" max="723" width="9.140625" style="1"/>
    <col min="724" max="724" width="9.85546875" style="1" customWidth="1"/>
    <col min="725" max="725" width="9.140625" style="1"/>
    <col min="726" max="726" width="11.5703125" style="1" customWidth="1"/>
    <col min="727" max="727" width="9.140625" style="1"/>
    <col min="728" max="728" width="14" style="1" customWidth="1"/>
    <col min="729" max="731" width="14.140625" style="1" customWidth="1"/>
    <col min="732" max="733" width="9.140625" style="1"/>
    <col min="734" max="734" width="12.42578125" style="1" customWidth="1"/>
    <col min="735" max="737" width="9.140625" style="1"/>
    <col min="738" max="738" width="9.5703125" style="1" customWidth="1"/>
    <col min="739" max="739" width="9.140625" style="1"/>
    <col min="740" max="740" width="11.5703125" style="1" customWidth="1"/>
    <col min="741" max="742" width="12.140625" style="1" customWidth="1"/>
    <col min="743" max="743" width="15.7109375" style="1" customWidth="1"/>
    <col min="744" max="745" width="12.140625" style="1" customWidth="1"/>
    <col min="746" max="746" width="11.28515625" style="1" customWidth="1"/>
    <col min="747" max="747" width="9.140625" style="1"/>
    <col min="748" max="748" width="9.28515625" style="1" customWidth="1"/>
    <col min="749" max="749" width="11.5703125" style="1" customWidth="1"/>
    <col min="750" max="751" width="9.140625" style="1"/>
    <col min="752" max="752" width="11.5703125" style="1" customWidth="1"/>
    <col min="753" max="753" width="9.5703125" style="1" customWidth="1"/>
    <col min="754" max="754" width="11.5703125" style="1" customWidth="1"/>
    <col min="755" max="755" width="15.7109375" style="1" customWidth="1"/>
    <col min="756" max="756" width="9.140625" style="1"/>
    <col min="757" max="757" width="13.42578125" style="1" customWidth="1"/>
    <col min="758" max="758" width="11.42578125" style="1" customWidth="1"/>
    <col min="759" max="759" width="9.140625" style="1"/>
    <col min="760" max="760" width="9.28515625" style="1" customWidth="1"/>
    <col min="761" max="761" width="11.5703125" style="1" customWidth="1"/>
    <col min="762" max="763" width="9.140625" style="1"/>
    <col min="764" max="764" width="12.5703125" style="1" customWidth="1"/>
    <col min="765" max="765" width="13.140625" style="1" customWidth="1"/>
    <col min="766" max="766" width="9.140625" style="1"/>
    <col min="767" max="767" width="17.28515625" style="1" customWidth="1"/>
    <col min="768" max="975" width="9.140625" style="1"/>
    <col min="976" max="976" width="20.85546875" style="1" customWidth="1"/>
    <col min="977" max="977" width="11.140625" style="1" customWidth="1"/>
    <col min="978" max="978" width="11.85546875" style="1" customWidth="1"/>
    <col min="979" max="979" width="9.140625" style="1"/>
    <col min="980" max="980" width="9.85546875" style="1" customWidth="1"/>
    <col min="981" max="981" width="9.140625" style="1"/>
    <col min="982" max="982" width="11.5703125" style="1" customWidth="1"/>
    <col min="983" max="983" width="9.140625" style="1"/>
    <col min="984" max="984" width="14" style="1" customWidth="1"/>
    <col min="985" max="987" width="14.140625" style="1" customWidth="1"/>
    <col min="988" max="989" width="9.140625" style="1"/>
    <col min="990" max="990" width="12.42578125" style="1" customWidth="1"/>
    <col min="991" max="993" width="9.140625" style="1"/>
    <col min="994" max="994" width="9.5703125" style="1" customWidth="1"/>
    <col min="995" max="995" width="9.140625" style="1"/>
    <col min="996" max="996" width="11.5703125" style="1" customWidth="1"/>
    <col min="997" max="998" width="12.140625" style="1" customWidth="1"/>
    <col min="999" max="999" width="15.7109375" style="1" customWidth="1"/>
    <col min="1000" max="1001" width="12.140625" style="1" customWidth="1"/>
    <col min="1002" max="1002" width="11.28515625" style="1" customWidth="1"/>
    <col min="1003" max="1003" width="9.140625" style="1"/>
    <col min="1004" max="1004" width="9.28515625" style="1" customWidth="1"/>
    <col min="1005" max="1005" width="11.5703125" style="1" customWidth="1"/>
    <col min="1006" max="1007" width="9.140625" style="1"/>
    <col min="1008" max="1008" width="11.5703125" style="1" customWidth="1"/>
    <col min="1009" max="1009" width="9.5703125" style="1" customWidth="1"/>
    <col min="1010" max="1010" width="11.5703125" style="1" customWidth="1"/>
    <col min="1011" max="1011" width="15.7109375" style="1" customWidth="1"/>
    <col min="1012" max="1012" width="9.140625" style="1"/>
    <col min="1013" max="1013" width="13.42578125" style="1" customWidth="1"/>
    <col min="1014" max="1014" width="11.42578125" style="1" customWidth="1"/>
    <col min="1015" max="1015" width="9.140625" style="1"/>
    <col min="1016" max="1016" width="9.28515625" style="1" customWidth="1"/>
    <col min="1017" max="1017" width="11.5703125" style="1" customWidth="1"/>
    <col min="1018" max="1019" width="9.140625" style="1"/>
    <col min="1020" max="1020" width="12.5703125" style="1" customWidth="1"/>
    <col min="1021" max="1021" width="13.140625" style="1" customWidth="1"/>
    <col min="1022" max="1022" width="9.140625" style="1"/>
    <col min="1023" max="1023" width="17.28515625" style="1" customWidth="1"/>
    <col min="1024" max="1231" width="9.140625" style="1"/>
    <col min="1232" max="1232" width="20.85546875" style="1" customWidth="1"/>
    <col min="1233" max="1233" width="11.140625" style="1" customWidth="1"/>
    <col min="1234" max="1234" width="11.85546875" style="1" customWidth="1"/>
    <col min="1235" max="1235" width="9.140625" style="1"/>
    <col min="1236" max="1236" width="9.85546875" style="1" customWidth="1"/>
    <col min="1237" max="1237" width="9.140625" style="1"/>
    <col min="1238" max="1238" width="11.5703125" style="1" customWidth="1"/>
    <col min="1239" max="1239" width="9.140625" style="1"/>
    <col min="1240" max="1240" width="14" style="1" customWidth="1"/>
    <col min="1241" max="1243" width="14.140625" style="1" customWidth="1"/>
    <col min="1244" max="1245" width="9.140625" style="1"/>
    <col min="1246" max="1246" width="12.42578125" style="1" customWidth="1"/>
    <col min="1247" max="1249" width="9.140625" style="1"/>
    <col min="1250" max="1250" width="9.5703125" style="1" customWidth="1"/>
    <col min="1251" max="1251" width="9.140625" style="1"/>
    <col min="1252" max="1252" width="11.5703125" style="1" customWidth="1"/>
    <col min="1253" max="1254" width="12.140625" style="1" customWidth="1"/>
    <col min="1255" max="1255" width="15.7109375" style="1" customWidth="1"/>
    <col min="1256" max="1257" width="12.140625" style="1" customWidth="1"/>
    <col min="1258" max="1258" width="11.28515625" style="1" customWidth="1"/>
    <col min="1259" max="1259" width="9.140625" style="1"/>
    <col min="1260" max="1260" width="9.28515625" style="1" customWidth="1"/>
    <col min="1261" max="1261" width="11.5703125" style="1" customWidth="1"/>
    <col min="1262" max="1263" width="9.140625" style="1"/>
    <col min="1264" max="1264" width="11.5703125" style="1" customWidth="1"/>
    <col min="1265" max="1265" width="9.5703125" style="1" customWidth="1"/>
    <col min="1266" max="1266" width="11.5703125" style="1" customWidth="1"/>
    <col min="1267" max="1267" width="15.7109375" style="1" customWidth="1"/>
    <col min="1268" max="1268" width="9.140625" style="1"/>
    <col min="1269" max="1269" width="13.42578125" style="1" customWidth="1"/>
    <col min="1270" max="1270" width="11.42578125" style="1" customWidth="1"/>
    <col min="1271" max="1271" width="9.140625" style="1"/>
    <col min="1272" max="1272" width="9.28515625" style="1" customWidth="1"/>
    <col min="1273" max="1273" width="11.5703125" style="1" customWidth="1"/>
    <col min="1274" max="1275" width="9.140625" style="1"/>
    <col min="1276" max="1276" width="12.5703125" style="1" customWidth="1"/>
    <col min="1277" max="1277" width="13.140625" style="1" customWidth="1"/>
    <col min="1278" max="1278" width="9.140625" style="1"/>
    <col min="1279" max="1279" width="17.28515625" style="1" customWidth="1"/>
    <col min="1280" max="1487" width="9.140625" style="1"/>
    <col min="1488" max="1488" width="20.85546875" style="1" customWidth="1"/>
    <col min="1489" max="1489" width="11.140625" style="1" customWidth="1"/>
    <col min="1490" max="1490" width="11.85546875" style="1" customWidth="1"/>
    <col min="1491" max="1491" width="9.140625" style="1"/>
    <col min="1492" max="1492" width="9.85546875" style="1" customWidth="1"/>
    <col min="1493" max="1493" width="9.140625" style="1"/>
    <col min="1494" max="1494" width="11.5703125" style="1" customWidth="1"/>
    <col min="1495" max="1495" width="9.140625" style="1"/>
    <col min="1496" max="1496" width="14" style="1" customWidth="1"/>
    <col min="1497" max="1499" width="14.140625" style="1" customWidth="1"/>
    <col min="1500" max="1501" width="9.140625" style="1"/>
    <col min="1502" max="1502" width="12.42578125" style="1" customWidth="1"/>
    <col min="1503" max="1505" width="9.140625" style="1"/>
    <col min="1506" max="1506" width="9.5703125" style="1" customWidth="1"/>
    <col min="1507" max="1507" width="9.140625" style="1"/>
    <col min="1508" max="1508" width="11.5703125" style="1" customWidth="1"/>
    <col min="1509" max="1510" width="12.140625" style="1" customWidth="1"/>
    <col min="1511" max="1511" width="15.7109375" style="1" customWidth="1"/>
    <col min="1512" max="1513" width="12.140625" style="1" customWidth="1"/>
    <col min="1514" max="1514" width="11.28515625" style="1" customWidth="1"/>
    <col min="1515" max="1515" width="9.140625" style="1"/>
    <col min="1516" max="1516" width="9.28515625" style="1" customWidth="1"/>
    <col min="1517" max="1517" width="11.5703125" style="1" customWidth="1"/>
    <col min="1518" max="1519" width="9.140625" style="1"/>
    <col min="1520" max="1520" width="11.5703125" style="1" customWidth="1"/>
    <col min="1521" max="1521" width="9.5703125" style="1" customWidth="1"/>
    <col min="1522" max="1522" width="11.5703125" style="1" customWidth="1"/>
    <col min="1523" max="1523" width="15.7109375" style="1" customWidth="1"/>
    <col min="1524" max="1524" width="9.140625" style="1"/>
    <col min="1525" max="1525" width="13.42578125" style="1" customWidth="1"/>
    <col min="1526" max="1526" width="11.42578125" style="1" customWidth="1"/>
    <col min="1527" max="1527" width="9.140625" style="1"/>
    <col min="1528" max="1528" width="9.28515625" style="1" customWidth="1"/>
    <col min="1529" max="1529" width="11.5703125" style="1" customWidth="1"/>
    <col min="1530" max="1531" width="9.140625" style="1"/>
    <col min="1532" max="1532" width="12.5703125" style="1" customWidth="1"/>
    <col min="1533" max="1533" width="13.140625" style="1" customWidth="1"/>
    <col min="1534" max="1534" width="9.140625" style="1"/>
    <col min="1535" max="1535" width="17.28515625" style="1" customWidth="1"/>
    <col min="1536" max="1743" width="9.140625" style="1"/>
    <col min="1744" max="1744" width="20.85546875" style="1" customWidth="1"/>
    <col min="1745" max="1745" width="11.140625" style="1" customWidth="1"/>
    <col min="1746" max="1746" width="11.85546875" style="1" customWidth="1"/>
    <col min="1747" max="1747" width="9.140625" style="1"/>
    <col min="1748" max="1748" width="9.85546875" style="1" customWidth="1"/>
    <col min="1749" max="1749" width="9.140625" style="1"/>
    <col min="1750" max="1750" width="11.5703125" style="1" customWidth="1"/>
    <col min="1751" max="1751" width="9.140625" style="1"/>
    <col min="1752" max="1752" width="14" style="1" customWidth="1"/>
    <col min="1753" max="1755" width="14.140625" style="1" customWidth="1"/>
    <col min="1756" max="1757" width="9.140625" style="1"/>
    <col min="1758" max="1758" width="12.42578125" style="1" customWidth="1"/>
    <col min="1759" max="1761" width="9.140625" style="1"/>
    <col min="1762" max="1762" width="9.5703125" style="1" customWidth="1"/>
    <col min="1763" max="1763" width="9.140625" style="1"/>
    <col min="1764" max="1764" width="11.5703125" style="1" customWidth="1"/>
    <col min="1765" max="1766" width="12.140625" style="1" customWidth="1"/>
    <col min="1767" max="1767" width="15.7109375" style="1" customWidth="1"/>
    <col min="1768" max="1769" width="12.140625" style="1" customWidth="1"/>
    <col min="1770" max="1770" width="11.28515625" style="1" customWidth="1"/>
    <col min="1771" max="1771" width="9.140625" style="1"/>
    <col min="1772" max="1772" width="9.28515625" style="1" customWidth="1"/>
    <col min="1773" max="1773" width="11.5703125" style="1" customWidth="1"/>
    <col min="1774" max="1775" width="9.140625" style="1"/>
    <col min="1776" max="1776" width="11.5703125" style="1" customWidth="1"/>
    <col min="1777" max="1777" width="9.5703125" style="1" customWidth="1"/>
    <col min="1778" max="1778" width="11.5703125" style="1" customWidth="1"/>
    <col min="1779" max="1779" width="15.7109375" style="1" customWidth="1"/>
    <col min="1780" max="1780" width="9.140625" style="1"/>
    <col min="1781" max="1781" width="13.42578125" style="1" customWidth="1"/>
    <col min="1782" max="1782" width="11.42578125" style="1" customWidth="1"/>
    <col min="1783" max="1783" width="9.140625" style="1"/>
    <col min="1784" max="1784" width="9.28515625" style="1" customWidth="1"/>
    <col min="1785" max="1785" width="11.5703125" style="1" customWidth="1"/>
    <col min="1786" max="1787" width="9.140625" style="1"/>
    <col min="1788" max="1788" width="12.5703125" style="1" customWidth="1"/>
    <col min="1789" max="1789" width="13.140625" style="1" customWidth="1"/>
    <col min="1790" max="1790" width="9.140625" style="1"/>
    <col min="1791" max="1791" width="17.28515625" style="1" customWidth="1"/>
    <col min="1792" max="1999" width="9.140625" style="1"/>
    <col min="2000" max="2000" width="20.85546875" style="1" customWidth="1"/>
    <col min="2001" max="2001" width="11.140625" style="1" customWidth="1"/>
    <col min="2002" max="2002" width="11.85546875" style="1" customWidth="1"/>
    <col min="2003" max="2003" width="9.140625" style="1"/>
    <col min="2004" max="2004" width="9.85546875" style="1" customWidth="1"/>
    <col min="2005" max="2005" width="9.140625" style="1"/>
    <col min="2006" max="2006" width="11.5703125" style="1" customWidth="1"/>
    <col min="2007" max="2007" width="9.140625" style="1"/>
    <col min="2008" max="2008" width="14" style="1" customWidth="1"/>
    <col min="2009" max="2011" width="14.140625" style="1" customWidth="1"/>
    <col min="2012" max="2013" width="9.140625" style="1"/>
    <col min="2014" max="2014" width="12.42578125" style="1" customWidth="1"/>
    <col min="2015" max="2017" width="9.140625" style="1"/>
    <col min="2018" max="2018" width="9.5703125" style="1" customWidth="1"/>
    <col min="2019" max="2019" width="9.140625" style="1"/>
    <col min="2020" max="2020" width="11.5703125" style="1" customWidth="1"/>
    <col min="2021" max="2022" width="12.140625" style="1" customWidth="1"/>
    <col min="2023" max="2023" width="15.7109375" style="1" customWidth="1"/>
    <col min="2024" max="2025" width="12.140625" style="1" customWidth="1"/>
    <col min="2026" max="2026" width="11.28515625" style="1" customWidth="1"/>
    <col min="2027" max="2027" width="9.140625" style="1"/>
    <col min="2028" max="2028" width="9.28515625" style="1" customWidth="1"/>
    <col min="2029" max="2029" width="11.5703125" style="1" customWidth="1"/>
    <col min="2030" max="2031" width="9.140625" style="1"/>
    <col min="2032" max="2032" width="11.5703125" style="1" customWidth="1"/>
    <col min="2033" max="2033" width="9.5703125" style="1" customWidth="1"/>
    <col min="2034" max="2034" width="11.5703125" style="1" customWidth="1"/>
    <col min="2035" max="2035" width="15.7109375" style="1" customWidth="1"/>
    <col min="2036" max="2036" width="9.140625" style="1"/>
    <col min="2037" max="2037" width="13.42578125" style="1" customWidth="1"/>
    <col min="2038" max="2038" width="11.42578125" style="1" customWidth="1"/>
    <col min="2039" max="2039" width="9.140625" style="1"/>
    <col min="2040" max="2040" width="9.28515625" style="1" customWidth="1"/>
    <col min="2041" max="2041" width="11.5703125" style="1" customWidth="1"/>
    <col min="2042" max="2043" width="9.140625" style="1"/>
    <col min="2044" max="2044" width="12.5703125" style="1" customWidth="1"/>
    <col min="2045" max="2045" width="13.140625" style="1" customWidth="1"/>
    <col min="2046" max="2046" width="9.140625" style="1"/>
    <col min="2047" max="2047" width="17.28515625" style="1" customWidth="1"/>
    <col min="2048" max="2255" width="9.140625" style="1"/>
    <col min="2256" max="2256" width="20.85546875" style="1" customWidth="1"/>
    <col min="2257" max="2257" width="11.140625" style="1" customWidth="1"/>
    <col min="2258" max="2258" width="11.85546875" style="1" customWidth="1"/>
    <col min="2259" max="2259" width="9.140625" style="1"/>
    <col min="2260" max="2260" width="9.85546875" style="1" customWidth="1"/>
    <col min="2261" max="2261" width="9.140625" style="1"/>
    <col min="2262" max="2262" width="11.5703125" style="1" customWidth="1"/>
    <col min="2263" max="2263" width="9.140625" style="1"/>
    <col min="2264" max="2264" width="14" style="1" customWidth="1"/>
    <col min="2265" max="2267" width="14.140625" style="1" customWidth="1"/>
    <col min="2268" max="2269" width="9.140625" style="1"/>
    <col min="2270" max="2270" width="12.42578125" style="1" customWidth="1"/>
    <col min="2271" max="2273" width="9.140625" style="1"/>
    <col min="2274" max="2274" width="9.5703125" style="1" customWidth="1"/>
    <col min="2275" max="2275" width="9.140625" style="1"/>
    <col min="2276" max="2276" width="11.5703125" style="1" customWidth="1"/>
    <col min="2277" max="2278" width="12.140625" style="1" customWidth="1"/>
    <col min="2279" max="2279" width="15.7109375" style="1" customWidth="1"/>
    <col min="2280" max="2281" width="12.140625" style="1" customWidth="1"/>
    <col min="2282" max="2282" width="11.28515625" style="1" customWidth="1"/>
    <col min="2283" max="2283" width="9.140625" style="1"/>
    <col min="2284" max="2284" width="9.28515625" style="1" customWidth="1"/>
    <col min="2285" max="2285" width="11.5703125" style="1" customWidth="1"/>
    <col min="2286" max="2287" width="9.140625" style="1"/>
    <col min="2288" max="2288" width="11.5703125" style="1" customWidth="1"/>
    <col min="2289" max="2289" width="9.5703125" style="1" customWidth="1"/>
    <col min="2290" max="2290" width="11.5703125" style="1" customWidth="1"/>
    <col min="2291" max="2291" width="15.7109375" style="1" customWidth="1"/>
    <col min="2292" max="2292" width="9.140625" style="1"/>
    <col min="2293" max="2293" width="13.42578125" style="1" customWidth="1"/>
    <col min="2294" max="2294" width="11.42578125" style="1" customWidth="1"/>
    <col min="2295" max="2295" width="9.140625" style="1"/>
    <col min="2296" max="2296" width="9.28515625" style="1" customWidth="1"/>
    <col min="2297" max="2297" width="11.5703125" style="1" customWidth="1"/>
    <col min="2298" max="2299" width="9.140625" style="1"/>
    <col min="2300" max="2300" width="12.5703125" style="1" customWidth="1"/>
    <col min="2301" max="2301" width="13.140625" style="1" customWidth="1"/>
    <col min="2302" max="2302" width="9.140625" style="1"/>
    <col min="2303" max="2303" width="17.28515625" style="1" customWidth="1"/>
    <col min="2304" max="2511" width="9.140625" style="1"/>
    <col min="2512" max="2512" width="20.85546875" style="1" customWidth="1"/>
    <col min="2513" max="2513" width="11.140625" style="1" customWidth="1"/>
    <col min="2514" max="2514" width="11.85546875" style="1" customWidth="1"/>
    <col min="2515" max="2515" width="9.140625" style="1"/>
    <col min="2516" max="2516" width="9.85546875" style="1" customWidth="1"/>
    <col min="2517" max="2517" width="9.140625" style="1"/>
    <col min="2518" max="2518" width="11.5703125" style="1" customWidth="1"/>
    <col min="2519" max="2519" width="9.140625" style="1"/>
    <col min="2520" max="2520" width="14" style="1" customWidth="1"/>
    <col min="2521" max="2523" width="14.140625" style="1" customWidth="1"/>
    <col min="2524" max="2525" width="9.140625" style="1"/>
    <col min="2526" max="2526" width="12.42578125" style="1" customWidth="1"/>
    <col min="2527" max="2529" width="9.140625" style="1"/>
    <col min="2530" max="2530" width="9.5703125" style="1" customWidth="1"/>
    <col min="2531" max="2531" width="9.140625" style="1"/>
    <col min="2532" max="2532" width="11.5703125" style="1" customWidth="1"/>
    <col min="2533" max="2534" width="12.140625" style="1" customWidth="1"/>
    <col min="2535" max="2535" width="15.7109375" style="1" customWidth="1"/>
    <col min="2536" max="2537" width="12.140625" style="1" customWidth="1"/>
    <col min="2538" max="2538" width="11.28515625" style="1" customWidth="1"/>
    <col min="2539" max="2539" width="9.140625" style="1"/>
    <col min="2540" max="2540" width="9.28515625" style="1" customWidth="1"/>
    <col min="2541" max="2541" width="11.5703125" style="1" customWidth="1"/>
    <col min="2542" max="2543" width="9.140625" style="1"/>
    <col min="2544" max="2544" width="11.5703125" style="1" customWidth="1"/>
    <col min="2545" max="2545" width="9.5703125" style="1" customWidth="1"/>
    <col min="2546" max="2546" width="11.5703125" style="1" customWidth="1"/>
    <col min="2547" max="2547" width="15.7109375" style="1" customWidth="1"/>
    <col min="2548" max="2548" width="9.140625" style="1"/>
    <col min="2549" max="2549" width="13.42578125" style="1" customWidth="1"/>
    <col min="2550" max="2550" width="11.42578125" style="1" customWidth="1"/>
    <col min="2551" max="2551" width="9.140625" style="1"/>
    <col min="2552" max="2552" width="9.28515625" style="1" customWidth="1"/>
    <col min="2553" max="2553" width="11.5703125" style="1" customWidth="1"/>
    <col min="2554" max="2555" width="9.140625" style="1"/>
    <col min="2556" max="2556" width="12.5703125" style="1" customWidth="1"/>
    <col min="2557" max="2557" width="13.140625" style="1" customWidth="1"/>
    <col min="2558" max="2558" width="9.140625" style="1"/>
    <col min="2559" max="2559" width="17.28515625" style="1" customWidth="1"/>
    <col min="2560" max="2767" width="9.140625" style="1"/>
    <col min="2768" max="2768" width="20.85546875" style="1" customWidth="1"/>
    <col min="2769" max="2769" width="11.140625" style="1" customWidth="1"/>
    <col min="2770" max="2770" width="11.85546875" style="1" customWidth="1"/>
    <col min="2771" max="2771" width="9.140625" style="1"/>
    <col min="2772" max="2772" width="9.85546875" style="1" customWidth="1"/>
    <col min="2773" max="2773" width="9.140625" style="1"/>
    <col min="2774" max="2774" width="11.5703125" style="1" customWidth="1"/>
    <col min="2775" max="2775" width="9.140625" style="1"/>
    <col min="2776" max="2776" width="14" style="1" customWidth="1"/>
    <col min="2777" max="2779" width="14.140625" style="1" customWidth="1"/>
    <col min="2780" max="2781" width="9.140625" style="1"/>
    <col min="2782" max="2782" width="12.42578125" style="1" customWidth="1"/>
    <col min="2783" max="2785" width="9.140625" style="1"/>
    <col min="2786" max="2786" width="9.5703125" style="1" customWidth="1"/>
    <col min="2787" max="2787" width="9.140625" style="1"/>
    <col min="2788" max="2788" width="11.5703125" style="1" customWidth="1"/>
    <col min="2789" max="2790" width="12.140625" style="1" customWidth="1"/>
    <col min="2791" max="2791" width="15.7109375" style="1" customWidth="1"/>
    <col min="2792" max="2793" width="12.140625" style="1" customWidth="1"/>
    <col min="2794" max="2794" width="11.28515625" style="1" customWidth="1"/>
    <col min="2795" max="2795" width="9.140625" style="1"/>
    <col min="2796" max="2796" width="9.28515625" style="1" customWidth="1"/>
    <col min="2797" max="2797" width="11.5703125" style="1" customWidth="1"/>
    <col min="2798" max="2799" width="9.140625" style="1"/>
    <col min="2800" max="2800" width="11.5703125" style="1" customWidth="1"/>
    <col min="2801" max="2801" width="9.5703125" style="1" customWidth="1"/>
    <col min="2802" max="2802" width="11.5703125" style="1" customWidth="1"/>
    <col min="2803" max="2803" width="15.7109375" style="1" customWidth="1"/>
    <col min="2804" max="2804" width="9.140625" style="1"/>
    <col min="2805" max="2805" width="13.42578125" style="1" customWidth="1"/>
    <col min="2806" max="2806" width="11.42578125" style="1" customWidth="1"/>
    <col min="2807" max="2807" width="9.140625" style="1"/>
    <col min="2808" max="2808" width="9.28515625" style="1" customWidth="1"/>
    <col min="2809" max="2809" width="11.5703125" style="1" customWidth="1"/>
    <col min="2810" max="2811" width="9.140625" style="1"/>
    <col min="2812" max="2812" width="12.5703125" style="1" customWidth="1"/>
    <col min="2813" max="2813" width="13.140625" style="1" customWidth="1"/>
    <col min="2814" max="2814" width="9.140625" style="1"/>
    <col min="2815" max="2815" width="17.28515625" style="1" customWidth="1"/>
    <col min="2816" max="3023" width="9.140625" style="1"/>
    <col min="3024" max="3024" width="20.85546875" style="1" customWidth="1"/>
    <col min="3025" max="3025" width="11.140625" style="1" customWidth="1"/>
    <col min="3026" max="3026" width="11.85546875" style="1" customWidth="1"/>
    <col min="3027" max="3027" width="9.140625" style="1"/>
    <col min="3028" max="3028" width="9.85546875" style="1" customWidth="1"/>
    <col min="3029" max="3029" width="9.140625" style="1"/>
    <col min="3030" max="3030" width="11.5703125" style="1" customWidth="1"/>
    <col min="3031" max="3031" width="9.140625" style="1"/>
    <col min="3032" max="3032" width="14" style="1" customWidth="1"/>
    <col min="3033" max="3035" width="14.140625" style="1" customWidth="1"/>
    <col min="3036" max="3037" width="9.140625" style="1"/>
    <col min="3038" max="3038" width="12.42578125" style="1" customWidth="1"/>
    <col min="3039" max="3041" width="9.140625" style="1"/>
    <col min="3042" max="3042" width="9.5703125" style="1" customWidth="1"/>
    <col min="3043" max="3043" width="9.140625" style="1"/>
    <col min="3044" max="3044" width="11.5703125" style="1" customWidth="1"/>
    <col min="3045" max="3046" width="12.140625" style="1" customWidth="1"/>
    <col min="3047" max="3047" width="15.7109375" style="1" customWidth="1"/>
    <col min="3048" max="3049" width="12.140625" style="1" customWidth="1"/>
    <col min="3050" max="3050" width="11.28515625" style="1" customWidth="1"/>
    <col min="3051" max="3051" width="9.140625" style="1"/>
    <col min="3052" max="3052" width="9.28515625" style="1" customWidth="1"/>
    <col min="3053" max="3053" width="11.5703125" style="1" customWidth="1"/>
    <col min="3054" max="3055" width="9.140625" style="1"/>
    <col min="3056" max="3056" width="11.5703125" style="1" customWidth="1"/>
    <col min="3057" max="3057" width="9.5703125" style="1" customWidth="1"/>
    <col min="3058" max="3058" width="11.5703125" style="1" customWidth="1"/>
    <col min="3059" max="3059" width="15.7109375" style="1" customWidth="1"/>
    <col min="3060" max="3060" width="9.140625" style="1"/>
    <col min="3061" max="3061" width="13.42578125" style="1" customWidth="1"/>
    <col min="3062" max="3062" width="11.42578125" style="1" customWidth="1"/>
    <col min="3063" max="3063" width="9.140625" style="1"/>
    <col min="3064" max="3064" width="9.28515625" style="1" customWidth="1"/>
    <col min="3065" max="3065" width="11.5703125" style="1" customWidth="1"/>
    <col min="3066" max="3067" width="9.140625" style="1"/>
    <col min="3068" max="3068" width="12.5703125" style="1" customWidth="1"/>
    <col min="3069" max="3069" width="13.140625" style="1" customWidth="1"/>
    <col min="3070" max="3070" width="9.140625" style="1"/>
    <col min="3071" max="3071" width="17.28515625" style="1" customWidth="1"/>
    <col min="3072" max="3279" width="9.140625" style="1"/>
    <col min="3280" max="3280" width="20.85546875" style="1" customWidth="1"/>
    <col min="3281" max="3281" width="11.140625" style="1" customWidth="1"/>
    <col min="3282" max="3282" width="11.85546875" style="1" customWidth="1"/>
    <col min="3283" max="3283" width="9.140625" style="1"/>
    <col min="3284" max="3284" width="9.85546875" style="1" customWidth="1"/>
    <col min="3285" max="3285" width="9.140625" style="1"/>
    <col min="3286" max="3286" width="11.5703125" style="1" customWidth="1"/>
    <col min="3287" max="3287" width="9.140625" style="1"/>
    <col min="3288" max="3288" width="14" style="1" customWidth="1"/>
    <col min="3289" max="3291" width="14.140625" style="1" customWidth="1"/>
    <col min="3292" max="3293" width="9.140625" style="1"/>
    <col min="3294" max="3294" width="12.42578125" style="1" customWidth="1"/>
    <col min="3295" max="3297" width="9.140625" style="1"/>
    <col min="3298" max="3298" width="9.5703125" style="1" customWidth="1"/>
    <col min="3299" max="3299" width="9.140625" style="1"/>
    <col min="3300" max="3300" width="11.5703125" style="1" customWidth="1"/>
    <col min="3301" max="3302" width="12.140625" style="1" customWidth="1"/>
    <col min="3303" max="3303" width="15.7109375" style="1" customWidth="1"/>
    <col min="3304" max="3305" width="12.140625" style="1" customWidth="1"/>
    <col min="3306" max="3306" width="11.28515625" style="1" customWidth="1"/>
    <col min="3307" max="3307" width="9.140625" style="1"/>
    <col min="3308" max="3308" width="9.28515625" style="1" customWidth="1"/>
    <col min="3309" max="3309" width="11.5703125" style="1" customWidth="1"/>
    <col min="3310" max="3311" width="9.140625" style="1"/>
    <col min="3312" max="3312" width="11.5703125" style="1" customWidth="1"/>
    <col min="3313" max="3313" width="9.5703125" style="1" customWidth="1"/>
    <col min="3314" max="3314" width="11.5703125" style="1" customWidth="1"/>
    <col min="3315" max="3315" width="15.7109375" style="1" customWidth="1"/>
    <col min="3316" max="3316" width="9.140625" style="1"/>
    <col min="3317" max="3317" width="13.42578125" style="1" customWidth="1"/>
    <col min="3318" max="3318" width="11.42578125" style="1" customWidth="1"/>
    <col min="3319" max="3319" width="9.140625" style="1"/>
    <col min="3320" max="3320" width="9.28515625" style="1" customWidth="1"/>
    <col min="3321" max="3321" width="11.5703125" style="1" customWidth="1"/>
    <col min="3322" max="3323" width="9.140625" style="1"/>
    <col min="3324" max="3324" width="12.5703125" style="1" customWidth="1"/>
    <col min="3325" max="3325" width="13.140625" style="1" customWidth="1"/>
    <col min="3326" max="3326" width="9.140625" style="1"/>
    <col min="3327" max="3327" width="17.28515625" style="1" customWidth="1"/>
    <col min="3328" max="3535" width="9.140625" style="1"/>
    <col min="3536" max="3536" width="20.85546875" style="1" customWidth="1"/>
    <col min="3537" max="3537" width="11.140625" style="1" customWidth="1"/>
    <col min="3538" max="3538" width="11.85546875" style="1" customWidth="1"/>
    <col min="3539" max="3539" width="9.140625" style="1"/>
    <col min="3540" max="3540" width="9.85546875" style="1" customWidth="1"/>
    <col min="3541" max="3541" width="9.140625" style="1"/>
    <col min="3542" max="3542" width="11.5703125" style="1" customWidth="1"/>
    <col min="3543" max="3543" width="9.140625" style="1"/>
    <col min="3544" max="3544" width="14" style="1" customWidth="1"/>
    <col min="3545" max="3547" width="14.140625" style="1" customWidth="1"/>
    <col min="3548" max="3549" width="9.140625" style="1"/>
    <col min="3550" max="3550" width="12.42578125" style="1" customWidth="1"/>
    <col min="3551" max="3553" width="9.140625" style="1"/>
    <col min="3554" max="3554" width="9.5703125" style="1" customWidth="1"/>
    <col min="3555" max="3555" width="9.140625" style="1"/>
    <col min="3556" max="3556" width="11.5703125" style="1" customWidth="1"/>
    <col min="3557" max="3558" width="12.140625" style="1" customWidth="1"/>
    <col min="3559" max="3559" width="15.7109375" style="1" customWidth="1"/>
    <col min="3560" max="3561" width="12.140625" style="1" customWidth="1"/>
    <col min="3562" max="3562" width="11.28515625" style="1" customWidth="1"/>
    <col min="3563" max="3563" width="9.140625" style="1"/>
    <col min="3564" max="3564" width="9.28515625" style="1" customWidth="1"/>
    <col min="3565" max="3565" width="11.5703125" style="1" customWidth="1"/>
    <col min="3566" max="3567" width="9.140625" style="1"/>
    <col min="3568" max="3568" width="11.5703125" style="1" customWidth="1"/>
    <col min="3569" max="3569" width="9.5703125" style="1" customWidth="1"/>
    <col min="3570" max="3570" width="11.5703125" style="1" customWidth="1"/>
    <col min="3571" max="3571" width="15.7109375" style="1" customWidth="1"/>
    <col min="3572" max="3572" width="9.140625" style="1"/>
    <col min="3573" max="3573" width="13.42578125" style="1" customWidth="1"/>
    <col min="3574" max="3574" width="11.42578125" style="1" customWidth="1"/>
    <col min="3575" max="3575" width="9.140625" style="1"/>
    <col min="3576" max="3576" width="9.28515625" style="1" customWidth="1"/>
    <col min="3577" max="3577" width="11.5703125" style="1" customWidth="1"/>
    <col min="3578" max="3579" width="9.140625" style="1"/>
    <col min="3580" max="3580" width="12.5703125" style="1" customWidth="1"/>
    <col min="3581" max="3581" width="13.140625" style="1" customWidth="1"/>
    <col min="3582" max="3582" width="9.140625" style="1"/>
    <col min="3583" max="3583" width="17.28515625" style="1" customWidth="1"/>
    <col min="3584" max="3791" width="9.140625" style="1"/>
    <col min="3792" max="3792" width="20.85546875" style="1" customWidth="1"/>
    <col min="3793" max="3793" width="11.140625" style="1" customWidth="1"/>
    <col min="3794" max="3794" width="11.85546875" style="1" customWidth="1"/>
    <col min="3795" max="3795" width="9.140625" style="1"/>
    <col min="3796" max="3796" width="9.85546875" style="1" customWidth="1"/>
    <col min="3797" max="3797" width="9.140625" style="1"/>
    <col min="3798" max="3798" width="11.5703125" style="1" customWidth="1"/>
    <col min="3799" max="3799" width="9.140625" style="1"/>
    <col min="3800" max="3800" width="14" style="1" customWidth="1"/>
    <col min="3801" max="3803" width="14.140625" style="1" customWidth="1"/>
    <col min="3804" max="3805" width="9.140625" style="1"/>
    <col min="3806" max="3806" width="12.42578125" style="1" customWidth="1"/>
    <col min="3807" max="3809" width="9.140625" style="1"/>
    <col min="3810" max="3810" width="9.5703125" style="1" customWidth="1"/>
    <col min="3811" max="3811" width="9.140625" style="1"/>
    <col min="3812" max="3812" width="11.5703125" style="1" customWidth="1"/>
    <col min="3813" max="3814" width="12.140625" style="1" customWidth="1"/>
    <col min="3815" max="3815" width="15.7109375" style="1" customWidth="1"/>
    <col min="3816" max="3817" width="12.140625" style="1" customWidth="1"/>
    <col min="3818" max="3818" width="11.28515625" style="1" customWidth="1"/>
    <col min="3819" max="3819" width="9.140625" style="1"/>
    <col min="3820" max="3820" width="9.28515625" style="1" customWidth="1"/>
    <col min="3821" max="3821" width="11.5703125" style="1" customWidth="1"/>
    <col min="3822" max="3823" width="9.140625" style="1"/>
    <col min="3824" max="3824" width="11.5703125" style="1" customWidth="1"/>
    <col min="3825" max="3825" width="9.5703125" style="1" customWidth="1"/>
    <col min="3826" max="3826" width="11.5703125" style="1" customWidth="1"/>
    <col min="3827" max="3827" width="15.7109375" style="1" customWidth="1"/>
    <col min="3828" max="3828" width="9.140625" style="1"/>
    <col min="3829" max="3829" width="13.42578125" style="1" customWidth="1"/>
    <col min="3830" max="3830" width="11.42578125" style="1" customWidth="1"/>
    <col min="3831" max="3831" width="9.140625" style="1"/>
    <col min="3832" max="3832" width="9.28515625" style="1" customWidth="1"/>
    <col min="3833" max="3833" width="11.5703125" style="1" customWidth="1"/>
    <col min="3834" max="3835" width="9.140625" style="1"/>
    <col min="3836" max="3836" width="12.5703125" style="1" customWidth="1"/>
    <col min="3837" max="3837" width="13.140625" style="1" customWidth="1"/>
    <col min="3838" max="3838" width="9.140625" style="1"/>
    <col min="3839" max="3839" width="17.28515625" style="1" customWidth="1"/>
    <col min="3840" max="4047" width="9.140625" style="1"/>
    <col min="4048" max="4048" width="20.85546875" style="1" customWidth="1"/>
    <col min="4049" max="4049" width="11.140625" style="1" customWidth="1"/>
    <col min="4050" max="4050" width="11.85546875" style="1" customWidth="1"/>
    <col min="4051" max="4051" width="9.140625" style="1"/>
    <col min="4052" max="4052" width="9.85546875" style="1" customWidth="1"/>
    <col min="4053" max="4053" width="9.140625" style="1"/>
    <col min="4054" max="4054" width="11.5703125" style="1" customWidth="1"/>
    <col min="4055" max="4055" width="9.140625" style="1"/>
    <col min="4056" max="4056" width="14" style="1" customWidth="1"/>
    <col min="4057" max="4059" width="14.140625" style="1" customWidth="1"/>
    <col min="4060" max="4061" width="9.140625" style="1"/>
    <col min="4062" max="4062" width="12.42578125" style="1" customWidth="1"/>
    <col min="4063" max="4065" width="9.140625" style="1"/>
    <col min="4066" max="4066" width="9.5703125" style="1" customWidth="1"/>
    <col min="4067" max="4067" width="9.140625" style="1"/>
    <col min="4068" max="4068" width="11.5703125" style="1" customWidth="1"/>
    <col min="4069" max="4070" width="12.140625" style="1" customWidth="1"/>
    <col min="4071" max="4071" width="15.7109375" style="1" customWidth="1"/>
    <col min="4072" max="4073" width="12.140625" style="1" customWidth="1"/>
    <col min="4074" max="4074" width="11.28515625" style="1" customWidth="1"/>
    <col min="4075" max="4075" width="9.140625" style="1"/>
    <col min="4076" max="4076" width="9.28515625" style="1" customWidth="1"/>
    <col min="4077" max="4077" width="11.5703125" style="1" customWidth="1"/>
    <col min="4078" max="4079" width="9.140625" style="1"/>
    <col min="4080" max="4080" width="11.5703125" style="1" customWidth="1"/>
    <col min="4081" max="4081" width="9.5703125" style="1" customWidth="1"/>
    <col min="4082" max="4082" width="11.5703125" style="1" customWidth="1"/>
    <col min="4083" max="4083" width="15.7109375" style="1" customWidth="1"/>
    <col min="4084" max="4084" width="9.140625" style="1"/>
    <col min="4085" max="4085" width="13.42578125" style="1" customWidth="1"/>
    <col min="4086" max="4086" width="11.42578125" style="1" customWidth="1"/>
    <col min="4087" max="4087" width="9.140625" style="1"/>
    <col min="4088" max="4088" width="9.28515625" style="1" customWidth="1"/>
    <col min="4089" max="4089" width="11.5703125" style="1" customWidth="1"/>
    <col min="4090" max="4091" width="9.140625" style="1"/>
    <col min="4092" max="4092" width="12.5703125" style="1" customWidth="1"/>
    <col min="4093" max="4093" width="13.140625" style="1" customWidth="1"/>
    <col min="4094" max="4094" width="9.140625" style="1"/>
    <col min="4095" max="4095" width="17.28515625" style="1" customWidth="1"/>
    <col min="4096" max="4303" width="9.140625" style="1"/>
    <col min="4304" max="4304" width="20.85546875" style="1" customWidth="1"/>
    <col min="4305" max="4305" width="11.140625" style="1" customWidth="1"/>
    <col min="4306" max="4306" width="11.85546875" style="1" customWidth="1"/>
    <col min="4307" max="4307" width="9.140625" style="1"/>
    <col min="4308" max="4308" width="9.85546875" style="1" customWidth="1"/>
    <col min="4309" max="4309" width="9.140625" style="1"/>
    <col min="4310" max="4310" width="11.5703125" style="1" customWidth="1"/>
    <col min="4311" max="4311" width="9.140625" style="1"/>
    <col min="4312" max="4312" width="14" style="1" customWidth="1"/>
    <col min="4313" max="4315" width="14.140625" style="1" customWidth="1"/>
    <col min="4316" max="4317" width="9.140625" style="1"/>
    <col min="4318" max="4318" width="12.42578125" style="1" customWidth="1"/>
    <col min="4319" max="4321" width="9.140625" style="1"/>
    <col min="4322" max="4322" width="9.5703125" style="1" customWidth="1"/>
    <col min="4323" max="4323" width="9.140625" style="1"/>
    <col min="4324" max="4324" width="11.5703125" style="1" customWidth="1"/>
    <col min="4325" max="4326" width="12.140625" style="1" customWidth="1"/>
    <col min="4327" max="4327" width="15.7109375" style="1" customWidth="1"/>
    <col min="4328" max="4329" width="12.140625" style="1" customWidth="1"/>
    <col min="4330" max="4330" width="11.28515625" style="1" customWidth="1"/>
    <col min="4331" max="4331" width="9.140625" style="1"/>
    <col min="4332" max="4332" width="9.28515625" style="1" customWidth="1"/>
    <col min="4333" max="4333" width="11.5703125" style="1" customWidth="1"/>
    <col min="4334" max="4335" width="9.140625" style="1"/>
    <col min="4336" max="4336" width="11.5703125" style="1" customWidth="1"/>
    <col min="4337" max="4337" width="9.5703125" style="1" customWidth="1"/>
    <col min="4338" max="4338" width="11.5703125" style="1" customWidth="1"/>
    <col min="4339" max="4339" width="15.7109375" style="1" customWidth="1"/>
    <col min="4340" max="4340" width="9.140625" style="1"/>
    <col min="4341" max="4341" width="13.42578125" style="1" customWidth="1"/>
    <col min="4342" max="4342" width="11.42578125" style="1" customWidth="1"/>
    <col min="4343" max="4343" width="9.140625" style="1"/>
    <col min="4344" max="4344" width="9.28515625" style="1" customWidth="1"/>
    <col min="4345" max="4345" width="11.5703125" style="1" customWidth="1"/>
    <col min="4346" max="4347" width="9.140625" style="1"/>
    <col min="4348" max="4348" width="12.5703125" style="1" customWidth="1"/>
    <col min="4349" max="4349" width="13.140625" style="1" customWidth="1"/>
    <col min="4350" max="4350" width="9.140625" style="1"/>
    <col min="4351" max="4351" width="17.28515625" style="1" customWidth="1"/>
    <col min="4352" max="4559" width="9.140625" style="1"/>
    <col min="4560" max="4560" width="20.85546875" style="1" customWidth="1"/>
    <col min="4561" max="4561" width="11.140625" style="1" customWidth="1"/>
    <col min="4562" max="4562" width="11.85546875" style="1" customWidth="1"/>
    <col min="4563" max="4563" width="9.140625" style="1"/>
    <col min="4564" max="4564" width="9.85546875" style="1" customWidth="1"/>
    <col min="4565" max="4565" width="9.140625" style="1"/>
    <col min="4566" max="4566" width="11.5703125" style="1" customWidth="1"/>
    <col min="4567" max="4567" width="9.140625" style="1"/>
    <col min="4568" max="4568" width="14" style="1" customWidth="1"/>
    <col min="4569" max="4571" width="14.140625" style="1" customWidth="1"/>
    <col min="4572" max="4573" width="9.140625" style="1"/>
    <col min="4574" max="4574" width="12.42578125" style="1" customWidth="1"/>
    <col min="4575" max="4577" width="9.140625" style="1"/>
    <col min="4578" max="4578" width="9.5703125" style="1" customWidth="1"/>
    <col min="4579" max="4579" width="9.140625" style="1"/>
    <col min="4580" max="4580" width="11.5703125" style="1" customWidth="1"/>
    <col min="4581" max="4582" width="12.140625" style="1" customWidth="1"/>
    <col min="4583" max="4583" width="15.7109375" style="1" customWidth="1"/>
    <col min="4584" max="4585" width="12.140625" style="1" customWidth="1"/>
    <col min="4586" max="4586" width="11.28515625" style="1" customWidth="1"/>
    <col min="4587" max="4587" width="9.140625" style="1"/>
    <col min="4588" max="4588" width="9.28515625" style="1" customWidth="1"/>
    <col min="4589" max="4589" width="11.5703125" style="1" customWidth="1"/>
    <col min="4590" max="4591" width="9.140625" style="1"/>
    <col min="4592" max="4592" width="11.5703125" style="1" customWidth="1"/>
    <col min="4593" max="4593" width="9.5703125" style="1" customWidth="1"/>
    <col min="4594" max="4594" width="11.5703125" style="1" customWidth="1"/>
    <col min="4595" max="4595" width="15.7109375" style="1" customWidth="1"/>
    <col min="4596" max="4596" width="9.140625" style="1"/>
    <col min="4597" max="4597" width="13.42578125" style="1" customWidth="1"/>
    <col min="4598" max="4598" width="11.42578125" style="1" customWidth="1"/>
    <col min="4599" max="4599" width="9.140625" style="1"/>
    <col min="4600" max="4600" width="9.28515625" style="1" customWidth="1"/>
    <col min="4601" max="4601" width="11.5703125" style="1" customWidth="1"/>
    <col min="4602" max="4603" width="9.140625" style="1"/>
    <col min="4604" max="4604" width="12.5703125" style="1" customWidth="1"/>
    <col min="4605" max="4605" width="13.140625" style="1" customWidth="1"/>
    <col min="4606" max="4606" width="9.140625" style="1"/>
    <col min="4607" max="4607" width="17.28515625" style="1" customWidth="1"/>
    <col min="4608" max="4815" width="9.140625" style="1"/>
    <col min="4816" max="4816" width="20.85546875" style="1" customWidth="1"/>
    <col min="4817" max="4817" width="11.140625" style="1" customWidth="1"/>
    <col min="4818" max="4818" width="11.85546875" style="1" customWidth="1"/>
    <col min="4819" max="4819" width="9.140625" style="1"/>
    <col min="4820" max="4820" width="9.85546875" style="1" customWidth="1"/>
    <col min="4821" max="4821" width="9.140625" style="1"/>
    <col min="4822" max="4822" width="11.5703125" style="1" customWidth="1"/>
    <col min="4823" max="4823" width="9.140625" style="1"/>
    <col min="4824" max="4824" width="14" style="1" customWidth="1"/>
    <col min="4825" max="4827" width="14.140625" style="1" customWidth="1"/>
    <col min="4828" max="4829" width="9.140625" style="1"/>
    <col min="4830" max="4830" width="12.42578125" style="1" customWidth="1"/>
    <col min="4831" max="4833" width="9.140625" style="1"/>
    <col min="4834" max="4834" width="9.5703125" style="1" customWidth="1"/>
    <col min="4835" max="4835" width="9.140625" style="1"/>
    <col min="4836" max="4836" width="11.5703125" style="1" customWidth="1"/>
    <col min="4837" max="4838" width="12.140625" style="1" customWidth="1"/>
    <col min="4839" max="4839" width="15.7109375" style="1" customWidth="1"/>
    <col min="4840" max="4841" width="12.140625" style="1" customWidth="1"/>
    <col min="4842" max="4842" width="11.28515625" style="1" customWidth="1"/>
    <col min="4843" max="4843" width="9.140625" style="1"/>
    <col min="4844" max="4844" width="9.28515625" style="1" customWidth="1"/>
    <col min="4845" max="4845" width="11.5703125" style="1" customWidth="1"/>
    <col min="4846" max="4847" width="9.140625" style="1"/>
    <col min="4848" max="4848" width="11.5703125" style="1" customWidth="1"/>
    <col min="4849" max="4849" width="9.5703125" style="1" customWidth="1"/>
    <col min="4850" max="4850" width="11.5703125" style="1" customWidth="1"/>
    <col min="4851" max="4851" width="15.7109375" style="1" customWidth="1"/>
    <col min="4852" max="4852" width="9.140625" style="1"/>
    <col min="4853" max="4853" width="13.42578125" style="1" customWidth="1"/>
    <col min="4854" max="4854" width="11.42578125" style="1" customWidth="1"/>
    <col min="4855" max="4855" width="9.140625" style="1"/>
    <col min="4856" max="4856" width="9.28515625" style="1" customWidth="1"/>
    <col min="4857" max="4857" width="11.5703125" style="1" customWidth="1"/>
    <col min="4858" max="4859" width="9.140625" style="1"/>
    <col min="4860" max="4860" width="12.5703125" style="1" customWidth="1"/>
    <col min="4861" max="4861" width="13.140625" style="1" customWidth="1"/>
    <col min="4862" max="4862" width="9.140625" style="1"/>
    <col min="4863" max="4863" width="17.28515625" style="1" customWidth="1"/>
    <col min="4864" max="5071" width="9.140625" style="1"/>
    <col min="5072" max="5072" width="20.85546875" style="1" customWidth="1"/>
    <col min="5073" max="5073" width="11.140625" style="1" customWidth="1"/>
    <col min="5074" max="5074" width="11.85546875" style="1" customWidth="1"/>
    <col min="5075" max="5075" width="9.140625" style="1"/>
    <col min="5076" max="5076" width="9.85546875" style="1" customWidth="1"/>
    <col min="5077" max="5077" width="9.140625" style="1"/>
    <col min="5078" max="5078" width="11.5703125" style="1" customWidth="1"/>
    <col min="5079" max="5079" width="9.140625" style="1"/>
    <col min="5080" max="5080" width="14" style="1" customWidth="1"/>
    <col min="5081" max="5083" width="14.140625" style="1" customWidth="1"/>
    <col min="5084" max="5085" width="9.140625" style="1"/>
    <col min="5086" max="5086" width="12.42578125" style="1" customWidth="1"/>
    <col min="5087" max="5089" width="9.140625" style="1"/>
    <col min="5090" max="5090" width="9.5703125" style="1" customWidth="1"/>
    <col min="5091" max="5091" width="9.140625" style="1"/>
    <col min="5092" max="5092" width="11.5703125" style="1" customWidth="1"/>
    <col min="5093" max="5094" width="12.140625" style="1" customWidth="1"/>
    <col min="5095" max="5095" width="15.7109375" style="1" customWidth="1"/>
    <col min="5096" max="5097" width="12.140625" style="1" customWidth="1"/>
    <col min="5098" max="5098" width="11.28515625" style="1" customWidth="1"/>
    <col min="5099" max="5099" width="9.140625" style="1"/>
    <col min="5100" max="5100" width="9.28515625" style="1" customWidth="1"/>
    <col min="5101" max="5101" width="11.5703125" style="1" customWidth="1"/>
    <col min="5102" max="5103" width="9.140625" style="1"/>
    <col min="5104" max="5104" width="11.5703125" style="1" customWidth="1"/>
    <col min="5105" max="5105" width="9.5703125" style="1" customWidth="1"/>
    <col min="5106" max="5106" width="11.5703125" style="1" customWidth="1"/>
    <col min="5107" max="5107" width="15.7109375" style="1" customWidth="1"/>
    <col min="5108" max="5108" width="9.140625" style="1"/>
    <col min="5109" max="5109" width="13.42578125" style="1" customWidth="1"/>
    <col min="5110" max="5110" width="11.42578125" style="1" customWidth="1"/>
    <col min="5111" max="5111" width="9.140625" style="1"/>
    <col min="5112" max="5112" width="9.28515625" style="1" customWidth="1"/>
    <col min="5113" max="5113" width="11.5703125" style="1" customWidth="1"/>
    <col min="5114" max="5115" width="9.140625" style="1"/>
    <col min="5116" max="5116" width="12.5703125" style="1" customWidth="1"/>
    <col min="5117" max="5117" width="13.140625" style="1" customWidth="1"/>
    <col min="5118" max="5118" width="9.140625" style="1"/>
    <col min="5119" max="5119" width="17.28515625" style="1" customWidth="1"/>
    <col min="5120" max="5327" width="9.140625" style="1"/>
    <col min="5328" max="5328" width="20.85546875" style="1" customWidth="1"/>
    <col min="5329" max="5329" width="11.140625" style="1" customWidth="1"/>
    <col min="5330" max="5330" width="11.85546875" style="1" customWidth="1"/>
    <col min="5331" max="5331" width="9.140625" style="1"/>
    <col min="5332" max="5332" width="9.85546875" style="1" customWidth="1"/>
    <col min="5333" max="5333" width="9.140625" style="1"/>
    <col min="5334" max="5334" width="11.5703125" style="1" customWidth="1"/>
    <col min="5335" max="5335" width="9.140625" style="1"/>
    <col min="5336" max="5336" width="14" style="1" customWidth="1"/>
    <col min="5337" max="5339" width="14.140625" style="1" customWidth="1"/>
    <col min="5340" max="5341" width="9.140625" style="1"/>
    <col min="5342" max="5342" width="12.42578125" style="1" customWidth="1"/>
    <col min="5343" max="5345" width="9.140625" style="1"/>
    <col min="5346" max="5346" width="9.5703125" style="1" customWidth="1"/>
    <col min="5347" max="5347" width="9.140625" style="1"/>
    <col min="5348" max="5348" width="11.5703125" style="1" customWidth="1"/>
    <col min="5349" max="5350" width="12.140625" style="1" customWidth="1"/>
    <col min="5351" max="5351" width="15.7109375" style="1" customWidth="1"/>
    <col min="5352" max="5353" width="12.140625" style="1" customWidth="1"/>
    <col min="5354" max="5354" width="11.28515625" style="1" customWidth="1"/>
    <col min="5355" max="5355" width="9.140625" style="1"/>
    <col min="5356" max="5356" width="9.28515625" style="1" customWidth="1"/>
    <col min="5357" max="5357" width="11.5703125" style="1" customWidth="1"/>
    <col min="5358" max="5359" width="9.140625" style="1"/>
    <col min="5360" max="5360" width="11.5703125" style="1" customWidth="1"/>
    <col min="5361" max="5361" width="9.5703125" style="1" customWidth="1"/>
    <col min="5362" max="5362" width="11.5703125" style="1" customWidth="1"/>
    <col min="5363" max="5363" width="15.7109375" style="1" customWidth="1"/>
    <col min="5364" max="5364" width="9.140625" style="1"/>
    <col min="5365" max="5365" width="13.42578125" style="1" customWidth="1"/>
    <col min="5366" max="5366" width="11.42578125" style="1" customWidth="1"/>
    <col min="5367" max="5367" width="9.140625" style="1"/>
    <col min="5368" max="5368" width="9.28515625" style="1" customWidth="1"/>
    <col min="5369" max="5369" width="11.5703125" style="1" customWidth="1"/>
    <col min="5370" max="5371" width="9.140625" style="1"/>
    <col min="5372" max="5372" width="12.5703125" style="1" customWidth="1"/>
    <col min="5373" max="5373" width="13.140625" style="1" customWidth="1"/>
    <col min="5374" max="5374" width="9.140625" style="1"/>
    <col min="5375" max="5375" width="17.28515625" style="1" customWidth="1"/>
    <col min="5376" max="5583" width="9.140625" style="1"/>
    <col min="5584" max="5584" width="20.85546875" style="1" customWidth="1"/>
    <col min="5585" max="5585" width="11.140625" style="1" customWidth="1"/>
    <col min="5586" max="5586" width="11.85546875" style="1" customWidth="1"/>
    <col min="5587" max="5587" width="9.140625" style="1"/>
    <col min="5588" max="5588" width="9.85546875" style="1" customWidth="1"/>
    <col min="5589" max="5589" width="9.140625" style="1"/>
    <col min="5590" max="5590" width="11.5703125" style="1" customWidth="1"/>
    <col min="5591" max="5591" width="9.140625" style="1"/>
    <col min="5592" max="5592" width="14" style="1" customWidth="1"/>
    <col min="5593" max="5595" width="14.140625" style="1" customWidth="1"/>
    <col min="5596" max="5597" width="9.140625" style="1"/>
    <col min="5598" max="5598" width="12.42578125" style="1" customWidth="1"/>
    <col min="5599" max="5601" width="9.140625" style="1"/>
    <col min="5602" max="5602" width="9.5703125" style="1" customWidth="1"/>
    <col min="5603" max="5603" width="9.140625" style="1"/>
    <col min="5604" max="5604" width="11.5703125" style="1" customWidth="1"/>
    <col min="5605" max="5606" width="12.140625" style="1" customWidth="1"/>
    <col min="5607" max="5607" width="15.7109375" style="1" customWidth="1"/>
    <col min="5608" max="5609" width="12.140625" style="1" customWidth="1"/>
    <col min="5610" max="5610" width="11.28515625" style="1" customWidth="1"/>
    <col min="5611" max="5611" width="9.140625" style="1"/>
    <col min="5612" max="5612" width="9.28515625" style="1" customWidth="1"/>
    <col min="5613" max="5613" width="11.5703125" style="1" customWidth="1"/>
    <col min="5614" max="5615" width="9.140625" style="1"/>
    <col min="5616" max="5616" width="11.5703125" style="1" customWidth="1"/>
    <col min="5617" max="5617" width="9.5703125" style="1" customWidth="1"/>
    <col min="5618" max="5618" width="11.5703125" style="1" customWidth="1"/>
    <col min="5619" max="5619" width="15.7109375" style="1" customWidth="1"/>
    <col min="5620" max="5620" width="9.140625" style="1"/>
    <col min="5621" max="5621" width="13.42578125" style="1" customWidth="1"/>
    <col min="5622" max="5622" width="11.42578125" style="1" customWidth="1"/>
    <col min="5623" max="5623" width="9.140625" style="1"/>
    <col min="5624" max="5624" width="9.28515625" style="1" customWidth="1"/>
    <col min="5625" max="5625" width="11.5703125" style="1" customWidth="1"/>
    <col min="5626" max="5627" width="9.140625" style="1"/>
    <col min="5628" max="5628" width="12.5703125" style="1" customWidth="1"/>
    <col min="5629" max="5629" width="13.140625" style="1" customWidth="1"/>
    <col min="5630" max="5630" width="9.140625" style="1"/>
    <col min="5631" max="5631" width="17.28515625" style="1" customWidth="1"/>
    <col min="5632" max="5839" width="9.140625" style="1"/>
    <col min="5840" max="5840" width="20.85546875" style="1" customWidth="1"/>
    <col min="5841" max="5841" width="11.140625" style="1" customWidth="1"/>
    <col min="5842" max="5842" width="11.85546875" style="1" customWidth="1"/>
    <col min="5843" max="5843" width="9.140625" style="1"/>
    <col min="5844" max="5844" width="9.85546875" style="1" customWidth="1"/>
    <col min="5845" max="5845" width="9.140625" style="1"/>
    <col min="5846" max="5846" width="11.5703125" style="1" customWidth="1"/>
    <col min="5847" max="5847" width="9.140625" style="1"/>
    <col min="5848" max="5848" width="14" style="1" customWidth="1"/>
    <col min="5849" max="5851" width="14.140625" style="1" customWidth="1"/>
    <col min="5852" max="5853" width="9.140625" style="1"/>
    <col min="5854" max="5854" width="12.42578125" style="1" customWidth="1"/>
    <col min="5855" max="5857" width="9.140625" style="1"/>
    <col min="5858" max="5858" width="9.5703125" style="1" customWidth="1"/>
    <col min="5859" max="5859" width="9.140625" style="1"/>
    <col min="5860" max="5860" width="11.5703125" style="1" customWidth="1"/>
    <col min="5861" max="5862" width="12.140625" style="1" customWidth="1"/>
    <col min="5863" max="5863" width="15.7109375" style="1" customWidth="1"/>
    <col min="5864" max="5865" width="12.140625" style="1" customWidth="1"/>
    <col min="5866" max="5866" width="11.28515625" style="1" customWidth="1"/>
    <col min="5867" max="5867" width="9.140625" style="1"/>
    <col min="5868" max="5868" width="9.28515625" style="1" customWidth="1"/>
    <col min="5869" max="5869" width="11.5703125" style="1" customWidth="1"/>
    <col min="5870" max="5871" width="9.140625" style="1"/>
    <col min="5872" max="5872" width="11.5703125" style="1" customWidth="1"/>
    <col min="5873" max="5873" width="9.5703125" style="1" customWidth="1"/>
    <col min="5874" max="5874" width="11.5703125" style="1" customWidth="1"/>
    <col min="5875" max="5875" width="15.7109375" style="1" customWidth="1"/>
    <col min="5876" max="5876" width="9.140625" style="1"/>
    <col min="5877" max="5877" width="13.42578125" style="1" customWidth="1"/>
    <col min="5878" max="5878" width="11.42578125" style="1" customWidth="1"/>
    <col min="5879" max="5879" width="9.140625" style="1"/>
    <col min="5880" max="5880" width="9.28515625" style="1" customWidth="1"/>
    <col min="5881" max="5881" width="11.5703125" style="1" customWidth="1"/>
    <col min="5882" max="5883" width="9.140625" style="1"/>
    <col min="5884" max="5884" width="12.5703125" style="1" customWidth="1"/>
    <col min="5885" max="5885" width="13.140625" style="1" customWidth="1"/>
    <col min="5886" max="5886" width="9.140625" style="1"/>
    <col min="5887" max="5887" width="17.28515625" style="1" customWidth="1"/>
    <col min="5888" max="6095" width="9.140625" style="1"/>
    <col min="6096" max="6096" width="20.85546875" style="1" customWidth="1"/>
    <col min="6097" max="6097" width="11.140625" style="1" customWidth="1"/>
    <col min="6098" max="6098" width="11.85546875" style="1" customWidth="1"/>
    <col min="6099" max="6099" width="9.140625" style="1"/>
    <col min="6100" max="6100" width="9.85546875" style="1" customWidth="1"/>
    <col min="6101" max="6101" width="9.140625" style="1"/>
    <col min="6102" max="6102" width="11.5703125" style="1" customWidth="1"/>
    <col min="6103" max="6103" width="9.140625" style="1"/>
    <col min="6104" max="6104" width="14" style="1" customWidth="1"/>
    <col min="6105" max="6107" width="14.140625" style="1" customWidth="1"/>
    <col min="6108" max="6109" width="9.140625" style="1"/>
    <col min="6110" max="6110" width="12.42578125" style="1" customWidth="1"/>
    <col min="6111" max="6113" width="9.140625" style="1"/>
    <col min="6114" max="6114" width="9.5703125" style="1" customWidth="1"/>
    <col min="6115" max="6115" width="9.140625" style="1"/>
    <col min="6116" max="6116" width="11.5703125" style="1" customWidth="1"/>
    <col min="6117" max="6118" width="12.140625" style="1" customWidth="1"/>
    <col min="6119" max="6119" width="15.7109375" style="1" customWidth="1"/>
    <col min="6120" max="6121" width="12.140625" style="1" customWidth="1"/>
    <col min="6122" max="6122" width="11.28515625" style="1" customWidth="1"/>
    <col min="6123" max="6123" width="9.140625" style="1"/>
    <col min="6124" max="6124" width="9.28515625" style="1" customWidth="1"/>
    <col min="6125" max="6125" width="11.5703125" style="1" customWidth="1"/>
    <col min="6126" max="6127" width="9.140625" style="1"/>
    <col min="6128" max="6128" width="11.5703125" style="1" customWidth="1"/>
    <col min="6129" max="6129" width="9.5703125" style="1" customWidth="1"/>
    <col min="6130" max="6130" width="11.5703125" style="1" customWidth="1"/>
    <col min="6131" max="6131" width="15.7109375" style="1" customWidth="1"/>
    <col min="6132" max="6132" width="9.140625" style="1"/>
    <col min="6133" max="6133" width="13.42578125" style="1" customWidth="1"/>
    <col min="6134" max="6134" width="11.42578125" style="1" customWidth="1"/>
    <col min="6135" max="6135" width="9.140625" style="1"/>
    <col min="6136" max="6136" width="9.28515625" style="1" customWidth="1"/>
    <col min="6137" max="6137" width="11.5703125" style="1" customWidth="1"/>
    <col min="6138" max="6139" width="9.140625" style="1"/>
    <col min="6140" max="6140" width="12.5703125" style="1" customWidth="1"/>
    <col min="6141" max="6141" width="13.140625" style="1" customWidth="1"/>
    <col min="6142" max="6142" width="9.140625" style="1"/>
    <col min="6143" max="6143" width="17.28515625" style="1" customWidth="1"/>
    <col min="6144" max="6351" width="9.140625" style="1"/>
    <col min="6352" max="6352" width="20.85546875" style="1" customWidth="1"/>
    <col min="6353" max="6353" width="11.140625" style="1" customWidth="1"/>
    <col min="6354" max="6354" width="11.85546875" style="1" customWidth="1"/>
    <col min="6355" max="6355" width="9.140625" style="1"/>
    <col min="6356" max="6356" width="9.85546875" style="1" customWidth="1"/>
    <col min="6357" max="6357" width="9.140625" style="1"/>
    <col min="6358" max="6358" width="11.5703125" style="1" customWidth="1"/>
    <col min="6359" max="6359" width="9.140625" style="1"/>
    <col min="6360" max="6360" width="14" style="1" customWidth="1"/>
    <col min="6361" max="6363" width="14.140625" style="1" customWidth="1"/>
    <col min="6364" max="6365" width="9.140625" style="1"/>
    <col min="6366" max="6366" width="12.42578125" style="1" customWidth="1"/>
    <col min="6367" max="6369" width="9.140625" style="1"/>
    <col min="6370" max="6370" width="9.5703125" style="1" customWidth="1"/>
    <col min="6371" max="6371" width="9.140625" style="1"/>
    <col min="6372" max="6372" width="11.5703125" style="1" customWidth="1"/>
    <col min="6373" max="6374" width="12.140625" style="1" customWidth="1"/>
    <col min="6375" max="6375" width="15.7109375" style="1" customWidth="1"/>
    <col min="6376" max="6377" width="12.140625" style="1" customWidth="1"/>
    <col min="6378" max="6378" width="11.28515625" style="1" customWidth="1"/>
    <col min="6379" max="6379" width="9.140625" style="1"/>
    <col min="6380" max="6380" width="9.28515625" style="1" customWidth="1"/>
    <col min="6381" max="6381" width="11.5703125" style="1" customWidth="1"/>
    <col min="6382" max="6383" width="9.140625" style="1"/>
    <col min="6384" max="6384" width="11.5703125" style="1" customWidth="1"/>
    <col min="6385" max="6385" width="9.5703125" style="1" customWidth="1"/>
    <col min="6386" max="6386" width="11.5703125" style="1" customWidth="1"/>
    <col min="6387" max="6387" width="15.7109375" style="1" customWidth="1"/>
    <col min="6388" max="6388" width="9.140625" style="1"/>
    <col min="6389" max="6389" width="13.42578125" style="1" customWidth="1"/>
    <col min="6390" max="6390" width="11.42578125" style="1" customWidth="1"/>
    <col min="6391" max="6391" width="9.140625" style="1"/>
    <col min="6392" max="6392" width="9.28515625" style="1" customWidth="1"/>
    <col min="6393" max="6393" width="11.5703125" style="1" customWidth="1"/>
    <col min="6394" max="6395" width="9.140625" style="1"/>
    <col min="6396" max="6396" width="12.5703125" style="1" customWidth="1"/>
    <col min="6397" max="6397" width="13.140625" style="1" customWidth="1"/>
    <col min="6398" max="6398" width="9.140625" style="1"/>
    <col min="6399" max="6399" width="17.28515625" style="1" customWidth="1"/>
    <col min="6400" max="6607" width="9.140625" style="1"/>
    <col min="6608" max="6608" width="20.85546875" style="1" customWidth="1"/>
    <col min="6609" max="6609" width="11.140625" style="1" customWidth="1"/>
    <col min="6610" max="6610" width="11.85546875" style="1" customWidth="1"/>
    <col min="6611" max="6611" width="9.140625" style="1"/>
    <col min="6612" max="6612" width="9.85546875" style="1" customWidth="1"/>
    <col min="6613" max="6613" width="9.140625" style="1"/>
    <col min="6614" max="6614" width="11.5703125" style="1" customWidth="1"/>
    <col min="6615" max="6615" width="9.140625" style="1"/>
    <col min="6616" max="6616" width="14" style="1" customWidth="1"/>
    <col min="6617" max="6619" width="14.140625" style="1" customWidth="1"/>
    <col min="6620" max="6621" width="9.140625" style="1"/>
    <col min="6622" max="6622" width="12.42578125" style="1" customWidth="1"/>
    <col min="6623" max="6625" width="9.140625" style="1"/>
    <col min="6626" max="6626" width="9.5703125" style="1" customWidth="1"/>
    <col min="6627" max="6627" width="9.140625" style="1"/>
    <col min="6628" max="6628" width="11.5703125" style="1" customWidth="1"/>
    <col min="6629" max="6630" width="12.140625" style="1" customWidth="1"/>
    <col min="6631" max="6631" width="15.7109375" style="1" customWidth="1"/>
    <col min="6632" max="6633" width="12.140625" style="1" customWidth="1"/>
    <col min="6634" max="6634" width="11.28515625" style="1" customWidth="1"/>
    <col min="6635" max="6635" width="9.140625" style="1"/>
    <col min="6636" max="6636" width="9.28515625" style="1" customWidth="1"/>
    <col min="6637" max="6637" width="11.5703125" style="1" customWidth="1"/>
    <col min="6638" max="6639" width="9.140625" style="1"/>
    <col min="6640" max="6640" width="11.5703125" style="1" customWidth="1"/>
    <col min="6641" max="6641" width="9.5703125" style="1" customWidth="1"/>
    <col min="6642" max="6642" width="11.5703125" style="1" customWidth="1"/>
    <col min="6643" max="6643" width="15.7109375" style="1" customWidth="1"/>
    <col min="6644" max="6644" width="9.140625" style="1"/>
    <col min="6645" max="6645" width="13.42578125" style="1" customWidth="1"/>
    <col min="6646" max="6646" width="11.42578125" style="1" customWidth="1"/>
    <col min="6647" max="6647" width="9.140625" style="1"/>
    <col min="6648" max="6648" width="9.28515625" style="1" customWidth="1"/>
    <col min="6649" max="6649" width="11.5703125" style="1" customWidth="1"/>
    <col min="6650" max="6651" width="9.140625" style="1"/>
    <col min="6652" max="6652" width="12.5703125" style="1" customWidth="1"/>
    <col min="6653" max="6653" width="13.140625" style="1" customWidth="1"/>
    <col min="6654" max="6654" width="9.140625" style="1"/>
    <col min="6655" max="6655" width="17.28515625" style="1" customWidth="1"/>
    <col min="6656" max="6863" width="9.140625" style="1"/>
    <col min="6864" max="6864" width="20.85546875" style="1" customWidth="1"/>
    <col min="6865" max="6865" width="11.140625" style="1" customWidth="1"/>
    <col min="6866" max="6866" width="11.85546875" style="1" customWidth="1"/>
    <col min="6867" max="6867" width="9.140625" style="1"/>
    <col min="6868" max="6868" width="9.85546875" style="1" customWidth="1"/>
    <col min="6869" max="6869" width="9.140625" style="1"/>
    <col min="6870" max="6870" width="11.5703125" style="1" customWidth="1"/>
    <col min="6871" max="6871" width="9.140625" style="1"/>
    <col min="6872" max="6872" width="14" style="1" customWidth="1"/>
    <col min="6873" max="6875" width="14.140625" style="1" customWidth="1"/>
    <col min="6876" max="6877" width="9.140625" style="1"/>
    <col min="6878" max="6878" width="12.42578125" style="1" customWidth="1"/>
    <col min="6879" max="6881" width="9.140625" style="1"/>
    <col min="6882" max="6882" width="9.5703125" style="1" customWidth="1"/>
    <col min="6883" max="6883" width="9.140625" style="1"/>
    <col min="6884" max="6884" width="11.5703125" style="1" customWidth="1"/>
    <col min="6885" max="6886" width="12.140625" style="1" customWidth="1"/>
    <col min="6887" max="6887" width="15.7109375" style="1" customWidth="1"/>
    <col min="6888" max="6889" width="12.140625" style="1" customWidth="1"/>
    <col min="6890" max="6890" width="11.28515625" style="1" customWidth="1"/>
    <col min="6891" max="6891" width="9.140625" style="1"/>
    <col min="6892" max="6892" width="9.28515625" style="1" customWidth="1"/>
    <col min="6893" max="6893" width="11.5703125" style="1" customWidth="1"/>
    <col min="6894" max="6895" width="9.140625" style="1"/>
    <col min="6896" max="6896" width="11.5703125" style="1" customWidth="1"/>
    <col min="6897" max="6897" width="9.5703125" style="1" customWidth="1"/>
    <col min="6898" max="6898" width="11.5703125" style="1" customWidth="1"/>
    <col min="6899" max="6899" width="15.7109375" style="1" customWidth="1"/>
    <col min="6900" max="6900" width="9.140625" style="1"/>
    <col min="6901" max="6901" width="13.42578125" style="1" customWidth="1"/>
    <col min="6902" max="6902" width="11.42578125" style="1" customWidth="1"/>
    <col min="6903" max="6903" width="9.140625" style="1"/>
    <col min="6904" max="6904" width="9.28515625" style="1" customWidth="1"/>
    <col min="6905" max="6905" width="11.5703125" style="1" customWidth="1"/>
    <col min="6906" max="6907" width="9.140625" style="1"/>
    <col min="6908" max="6908" width="12.5703125" style="1" customWidth="1"/>
    <col min="6909" max="6909" width="13.140625" style="1" customWidth="1"/>
    <col min="6910" max="6910" width="9.140625" style="1"/>
    <col min="6911" max="6911" width="17.28515625" style="1" customWidth="1"/>
    <col min="6912" max="7119" width="9.140625" style="1"/>
    <col min="7120" max="7120" width="20.85546875" style="1" customWidth="1"/>
    <col min="7121" max="7121" width="11.140625" style="1" customWidth="1"/>
    <col min="7122" max="7122" width="11.85546875" style="1" customWidth="1"/>
    <col min="7123" max="7123" width="9.140625" style="1"/>
    <col min="7124" max="7124" width="9.85546875" style="1" customWidth="1"/>
    <col min="7125" max="7125" width="9.140625" style="1"/>
    <col min="7126" max="7126" width="11.5703125" style="1" customWidth="1"/>
    <col min="7127" max="7127" width="9.140625" style="1"/>
    <col min="7128" max="7128" width="14" style="1" customWidth="1"/>
    <col min="7129" max="7131" width="14.140625" style="1" customWidth="1"/>
    <col min="7132" max="7133" width="9.140625" style="1"/>
    <col min="7134" max="7134" width="12.42578125" style="1" customWidth="1"/>
    <col min="7135" max="7137" width="9.140625" style="1"/>
    <col min="7138" max="7138" width="9.5703125" style="1" customWidth="1"/>
    <col min="7139" max="7139" width="9.140625" style="1"/>
    <col min="7140" max="7140" width="11.5703125" style="1" customWidth="1"/>
    <col min="7141" max="7142" width="12.140625" style="1" customWidth="1"/>
    <col min="7143" max="7143" width="15.7109375" style="1" customWidth="1"/>
    <col min="7144" max="7145" width="12.140625" style="1" customWidth="1"/>
    <col min="7146" max="7146" width="11.28515625" style="1" customWidth="1"/>
    <col min="7147" max="7147" width="9.140625" style="1"/>
    <col min="7148" max="7148" width="9.28515625" style="1" customWidth="1"/>
    <col min="7149" max="7149" width="11.5703125" style="1" customWidth="1"/>
    <col min="7150" max="7151" width="9.140625" style="1"/>
    <col min="7152" max="7152" width="11.5703125" style="1" customWidth="1"/>
    <col min="7153" max="7153" width="9.5703125" style="1" customWidth="1"/>
    <col min="7154" max="7154" width="11.5703125" style="1" customWidth="1"/>
    <col min="7155" max="7155" width="15.7109375" style="1" customWidth="1"/>
    <col min="7156" max="7156" width="9.140625" style="1"/>
    <col min="7157" max="7157" width="13.42578125" style="1" customWidth="1"/>
    <col min="7158" max="7158" width="11.42578125" style="1" customWidth="1"/>
    <col min="7159" max="7159" width="9.140625" style="1"/>
    <col min="7160" max="7160" width="9.28515625" style="1" customWidth="1"/>
    <col min="7161" max="7161" width="11.5703125" style="1" customWidth="1"/>
    <col min="7162" max="7163" width="9.140625" style="1"/>
    <col min="7164" max="7164" width="12.5703125" style="1" customWidth="1"/>
    <col min="7165" max="7165" width="13.140625" style="1" customWidth="1"/>
    <col min="7166" max="7166" width="9.140625" style="1"/>
    <col min="7167" max="7167" width="17.28515625" style="1" customWidth="1"/>
    <col min="7168" max="7375" width="9.140625" style="1"/>
    <col min="7376" max="7376" width="20.85546875" style="1" customWidth="1"/>
    <col min="7377" max="7377" width="11.140625" style="1" customWidth="1"/>
    <col min="7378" max="7378" width="11.85546875" style="1" customWidth="1"/>
    <col min="7379" max="7379" width="9.140625" style="1"/>
    <col min="7380" max="7380" width="9.85546875" style="1" customWidth="1"/>
    <col min="7381" max="7381" width="9.140625" style="1"/>
    <col min="7382" max="7382" width="11.5703125" style="1" customWidth="1"/>
    <col min="7383" max="7383" width="9.140625" style="1"/>
    <col min="7384" max="7384" width="14" style="1" customWidth="1"/>
    <col min="7385" max="7387" width="14.140625" style="1" customWidth="1"/>
    <col min="7388" max="7389" width="9.140625" style="1"/>
    <col min="7390" max="7390" width="12.42578125" style="1" customWidth="1"/>
    <col min="7391" max="7393" width="9.140625" style="1"/>
    <col min="7394" max="7394" width="9.5703125" style="1" customWidth="1"/>
    <col min="7395" max="7395" width="9.140625" style="1"/>
    <col min="7396" max="7396" width="11.5703125" style="1" customWidth="1"/>
    <col min="7397" max="7398" width="12.140625" style="1" customWidth="1"/>
    <col min="7399" max="7399" width="15.7109375" style="1" customWidth="1"/>
    <col min="7400" max="7401" width="12.140625" style="1" customWidth="1"/>
    <col min="7402" max="7402" width="11.28515625" style="1" customWidth="1"/>
    <col min="7403" max="7403" width="9.140625" style="1"/>
    <col min="7404" max="7404" width="9.28515625" style="1" customWidth="1"/>
    <col min="7405" max="7405" width="11.5703125" style="1" customWidth="1"/>
    <col min="7406" max="7407" width="9.140625" style="1"/>
    <col min="7408" max="7408" width="11.5703125" style="1" customWidth="1"/>
    <col min="7409" max="7409" width="9.5703125" style="1" customWidth="1"/>
    <col min="7410" max="7410" width="11.5703125" style="1" customWidth="1"/>
    <col min="7411" max="7411" width="15.7109375" style="1" customWidth="1"/>
    <col min="7412" max="7412" width="9.140625" style="1"/>
    <col min="7413" max="7413" width="13.42578125" style="1" customWidth="1"/>
    <col min="7414" max="7414" width="11.42578125" style="1" customWidth="1"/>
    <col min="7415" max="7415" width="9.140625" style="1"/>
    <col min="7416" max="7416" width="9.28515625" style="1" customWidth="1"/>
    <col min="7417" max="7417" width="11.5703125" style="1" customWidth="1"/>
    <col min="7418" max="7419" width="9.140625" style="1"/>
    <col min="7420" max="7420" width="12.5703125" style="1" customWidth="1"/>
    <col min="7421" max="7421" width="13.140625" style="1" customWidth="1"/>
    <col min="7422" max="7422" width="9.140625" style="1"/>
    <col min="7423" max="7423" width="17.28515625" style="1" customWidth="1"/>
    <col min="7424" max="7631" width="9.140625" style="1"/>
    <col min="7632" max="7632" width="20.85546875" style="1" customWidth="1"/>
    <col min="7633" max="7633" width="11.140625" style="1" customWidth="1"/>
    <col min="7634" max="7634" width="11.85546875" style="1" customWidth="1"/>
    <col min="7635" max="7635" width="9.140625" style="1"/>
    <col min="7636" max="7636" width="9.85546875" style="1" customWidth="1"/>
    <col min="7637" max="7637" width="9.140625" style="1"/>
    <col min="7638" max="7638" width="11.5703125" style="1" customWidth="1"/>
    <col min="7639" max="7639" width="9.140625" style="1"/>
    <col min="7640" max="7640" width="14" style="1" customWidth="1"/>
    <col min="7641" max="7643" width="14.140625" style="1" customWidth="1"/>
    <col min="7644" max="7645" width="9.140625" style="1"/>
    <col min="7646" max="7646" width="12.42578125" style="1" customWidth="1"/>
    <col min="7647" max="7649" width="9.140625" style="1"/>
    <col min="7650" max="7650" width="9.5703125" style="1" customWidth="1"/>
    <col min="7651" max="7651" width="9.140625" style="1"/>
    <col min="7652" max="7652" width="11.5703125" style="1" customWidth="1"/>
    <col min="7653" max="7654" width="12.140625" style="1" customWidth="1"/>
    <col min="7655" max="7655" width="15.7109375" style="1" customWidth="1"/>
    <col min="7656" max="7657" width="12.140625" style="1" customWidth="1"/>
    <col min="7658" max="7658" width="11.28515625" style="1" customWidth="1"/>
    <col min="7659" max="7659" width="9.140625" style="1"/>
    <col min="7660" max="7660" width="9.28515625" style="1" customWidth="1"/>
    <col min="7661" max="7661" width="11.5703125" style="1" customWidth="1"/>
    <col min="7662" max="7663" width="9.140625" style="1"/>
    <col min="7664" max="7664" width="11.5703125" style="1" customWidth="1"/>
    <col min="7665" max="7665" width="9.5703125" style="1" customWidth="1"/>
    <col min="7666" max="7666" width="11.5703125" style="1" customWidth="1"/>
    <col min="7667" max="7667" width="15.7109375" style="1" customWidth="1"/>
    <col min="7668" max="7668" width="9.140625" style="1"/>
    <col min="7669" max="7669" width="13.42578125" style="1" customWidth="1"/>
    <col min="7670" max="7670" width="11.42578125" style="1" customWidth="1"/>
    <col min="7671" max="7671" width="9.140625" style="1"/>
    <col min="7672" max="7672" width="9.28515625" style="1" customWidth="1"/>
    <col min="7673" max="7673" width="11.5703125" style="1" customWidth="1"/>
    <col min="7674" max="7675" width="9.140625" style="1"/>
    <col min="7676" max="7676" width="12.5703125" style="1" customWidth="1"/>
    <col min="7677" max="7677" width="13.140625" style="1" customWidth="1"/>
    <col min="7678" max="7678" width="9.140625" style="1"/>
    <col min="7679" max="7679" width="17.28515625" style="1" customWidth="1"/>
    <col min="7680" max="7887" width="9.140625" style="1"/>
    <col min="7888" max="7888" width="20.85546875" style="1" customWidth="1"/>
    <col min="7889" max="7889" width="11.140625" style="1" customWidth="1"/>
    <col min="7890" max="7890" width="11.85546875" style="1" customWidth="1"/>
    <col min="7891" max="7891" width="9.140625" style="1"/>
    <col min="7892" max="7892" width="9.85546875" style="1" customWidth="1"/>
    <col min="7893" max="7893" width="9.140625" style="1"/>
    <col min="7894" max="7894" width="11.5703125" style="1" customWidth="1"/>
    <col min="7895" max="7895" width="9.140625" style="1"/>
    <col min="7896" max="7896" width="14" style="1" customWidth="1"/>
    <col min="7897" max="7899" width="14.140625" style="1" customWidth="1"/>
    <col min="7900" max="7901" width="9.140625" style="1"/>
    <col min="7902" max="7902" width="12.42578125" style="1" customWidth="1"/>
    <col min="7903" max="7905" width="9.140625" style="1"/>
    <col min="7906" max="7906" width="9.5703125" style="1" customWidth="1"/>
    <col min="7907" max="7907" width="9.140625" style="1"/>
    <col min="7908" max="7908" width="11.5703125" style="1" customWidth="1"/>
    <col min="7909" max="7910" width="12.140625" style="1" customWidth="1"/>
    <col min="7911" max="7911" width="15.7109375" style="1" customWidth="1"/>
    <col min="7912" max="7913" width="12.140625" style="1" customWidth="1"/>
    <col min="7914" max="7914" width="11.28515625" style="1" customWidth="1"/>
    <col min="7915" max="7915" width="9.140625" style="1"/>
    <col min="7916" max="7916" width="9.28515625" style="1" customWidth="1"/>
    <col min="7917" max="7917" width="11.5703125" style="1" customWidth="1"/>
    <col min="7918" max="7919" width="9.140625" style="1"/>
    <col min="7920" max="7920" width="11.5703125" style="1" customWidth="1"/>
    <col min="7921" max="7921" width="9.5703125" style="1" customWidth="1"/>
    <col min="7922" max="7922" width="11.5703125" style="1" customWidth="1"/>
    <col min="7923" max="7923" width="15.7109375" style="1" customWidth="1"/>
    <col min="7924" max="7924" width="9.140625" style="1"/>
    <col min="7925" max="7925" width="13.42578125" style="1" customWidth="1"/>
    <col min="7926" max="7926" width="11.42578125" style="1" customWidth="1"/>
    <col min="7927" max="7927" width="9.140625" style="1"/>
    <col min="7928" max="7928" width="9.28515625" style="1" customWidth="1"/>
    <col min="7929" max="7929" width="11.5703125" style="1" customWidth="1"/>
    <col min="7930" max="7931" width="9.140625" style="1"/>
    <col min="7932" max="7932" width="12.5703125" style="1" customWidth="1"/>
    <col min="7933" max="7933" width="13.140625" style="1" customWidth="1"/>
    <col min="7934" max="7934" width="9.140625" style="1"/>
    <col min="7935" max="7935" width="17.28515625" style="1" customWidth="1"/>
    <col min="7936" max="8143" width="9.140625" style="1"/>
    <col min="8144" max="8144" width="20.85546875" style="1" customWidth="1"/>
    <col min="8145" max="8145" width="11.140625" style="1" customWidth="1"/>
    <col min="8146" max="8146" width="11.85546875" style="1" customWidth="1"/>
    <col min="8147" max="8147" width="9.140625" style="1"/>
    <col min="8148" max="8148" width="9.85546875" style="1" customWidth="1"/>
    <col min="8149" max="8149" width="9.140625" style="1"/>
    <col min="8150" max="8150" width="11.5703125" style="1" customWidth="1"/>
    <col min="8151" max="8151" width="9.140625" style="1"/>
    <col min="8152" max="8152" width="14" style="1" customWidth="1"/>
    <col min="8153" max="8155" width="14.140625" style="1" customWidth="1"/>
    <col min="8156" max="8157" width="9.140625" style="1"/>
    <col min="8158" max="8158" width="12.42578125" style="1" customWidth="1"/>
    <col min="8159" max="8161" width="9.140625" style="1"/>
    <col min="8162" max="8162" width="9.5703125" style="1" customWidth="1"/>
    <col min="8163" max="8163" width="9.140625" style="1"/>
    <col min="8164" max="8164" width="11.5703125" style="1" customWidth="1"/>
    <col min="8165" max="8166" width="12.140625" style="1" customWidth="1"/>
    <col min="8167" max="8167" width="15.7109375" style="1" customWidth="1"/>
    <col min="8168" max="8169" width="12.140625" style="1" customWidth="1"/>
    <col min="8170" max="8170" width="11.28515625" style="1" customWidth="1"/>
    <col min="8171" max="8171" width="9.140625" style="1"/>
    <col min="8172" max="8172" width="9.28515625" style="1" customWidth="1"/>
    <col min="8173" max="8173" width="11.5703125" style="1" customWidth="1"/>
    <col min="8174" max="8175" width="9.140625" style="1"/>
    <col min="8176" max="8176" width="11.5703125" style="1" customWidth="1"/>
    <col min="8177" max="8177" width="9.5703125" style="1" customWidth="1"/>
    <col min="8178" max="8178" width="11.5703125" style="1" customWidth="1"/>
    <col min="8179" max="8179" width="15.7109375" style="1" customWidth="1"/>
    <col min="8180" max="8180" width="9.140625" style="1"/>
    <col min="8181" max="8181" width="13.42578125" style="1" customWidth="1"/>
    <col min="8182" max="8182" width="11.42578125" style="1" customWidth="1"/>
    <col min="8183" max="8183" width="9.140625" style="1"/>
    <col min="8184" max="8184" width="9.28515625" style="1" customWidth="1"/>
    <col min="8185" max="8185" width="11.5703125" style="1" customWidth="1"/>
    <col min="8186" max="8187" width="9.140625" style="1"/>
    <col min="8188" max="8188" width="12.5703125" style="1" customWidth="1"/>
    <col min="8189" max="8189" width="13.140625" style="1" customWidth="1"/>
    <col min="8190" max="8190" width="9.140625" style="1"/>
    <col min="8191" max="8191" width="17.28515625" style="1" customWidth="1"/>
    <col min="8192" max="8399" width="9.140625" style="1"/>
    <col min="8400" max="8400" width="20.85546875" style="1" customWidth="1"/>
    <col min="8401" max="8401" width="11.140625" style="1" customWidth="1"/>
    <col min="8402" max="8402" width="11.85546875" style="1" customWidth="1"/>
    <col min="8403" max="8403" width="9.140625" style="1"/>
    <col min="8404" max="8404" width="9.85546875" style="1" customWidth="1"/>
    <col min="8405" max="8405" width="9.140625" style="1"/>
    <col min="8406" max="8406" width="11.5703125" style="1" customWidth="1"/>
    <col min="8407" max="8407" width="9.140625" style="1"/>
    <col min="8408" max="8408" width="14" style="1" customWidth="1"/>
    <col min="8409" max="8411" width="14.140625" style="1" customWidth="1"/>
    <col min="8412" max="8413" width="9.140625" style="1"/>
    <col min="8414" max="8414" width="12.42578125" style="1" customWidth="1"/>
    <col min="8415" max="8417" width="9.140625" style="1"/>
    <col min="8418" max="8418" width="9.5703125" style="1" customWidth="1"/>
    <col min="8419" max="8419" width="9.140625" style="1"/>
    <col min="8420" max="8420" width="11.5703125" style="1" customWidth="1"/>
    <col min="8421" max="8422" width="12.140625" style="1" customWidth="1"/>
    <col min="8423" max="8423" width="15.7109375" style="1" customWidth="1"/>
    <col min="8424" max="8425" width="12.140625" style="1" customWidth="1"/>
    <col min="8426" max="8426" width="11.28515625" style="1" customWidth="1"/>
    <col min="8427" max="8427" width="9.140625" style="1"/>
    <col min="8428" max="8428" width="9.28515625" style="1" customWidth="1"/>
    <col min="8429" max="8429" width="11.5703125" style="1" customWidth="1"/>
    <col min="8430" max="8431" width="9.140625" style="1"/>
    <col min="8432" max="8432" width="11.5703125" style="1" customWidth="1"/>
    <col min="8433" max="8433" width="9.5703125" style="1" customWidth="1"/>
    <col min="8434" max="8434" width="11.5703125" style="1" customWidth="1"/>
    <col min="8435" max="8435" width="15.7109375" style="1" customWidth="1"/>
    <col min="8436" max="8436" width="9.140625" style="1"/>
    <col min="8437" max="8437" width="13.42578125" style="1" customWidth="1"/>
    <col min="8438" max="8438" width="11.42578125" style="1" customWidth="1"/>
    <col min="8439" max="8439" width="9.140625" style="1"/>
    <col min="8440" max="8440" width="9.28515625" style="1" customWidth="1"/>
    <col min="8441" max="8441" width="11.5703125" style="1" customWidth="1"/>
    <col min="8442" max="8443" width="9.140625" style="1"/>
    <col min="8444" max="8444" width="12.5703125" style="1" customWidth="1"/>
    <col min="8445" max="8445" width="13.140625" style="1" customWidth="1"/>
    <col min="8446" max="8446" width="9.140625" style="1"/>
    <col min="8447" max="8447" width="17.28515625" style="1" customWidth="1"/>
    <col min="8448" max="8655" width="9.140625" style="1"/>
    <col min="8656" max="8656" width="20.85546875" style="1" customWidth="1"/>
    <col min="8657" max="8657" width="11.140625" style="1" customWidth="1"/>
    <col min="8658" max="8658" width="11.85546875" style="1" customWidth="1"/>
    <col min="8659" max="8659" width="9.140625" style="1"/>
    <col min="8660" max="8660" width="9.85546875" style="1" customWidth="1"/>
    <col min="8661" max="8661" width="9.140625" style="1"/>
    <col min="8662" max="8662" width="11.5703125" style="1" customWidth="1"/>
    <col min="8663" max="8663" width="9.140625" style="1"/>
    <col min="8664" max="8664" width="14" style="1" customWidth="1"/>
    <col min="8665" max="8667" width="14.140625" style="1" customWidth="1"/>
    <col min="8668" max="8669" width="9.140625" style="1"/>
    <col min="8670" max="8670" width="12.42578125" style="1" customWidth="1"/>
    <col min="8671" max="8673" width="9.140625" style="1"/>
    <col min="8674" max="8674" width="9.5703125" style="1" customWidth="1"/>
    <col min="8675" max="8675" width="9.140625" style="1"/>
    <col min="8676" max="8676" width="11.5703125" style="1" customWidth="1"/>
    <col min="8677" max="8678" width="12.140625" style="1" customWidth="1"/>
    <col min="8679" max="8679" width="15.7109375" style="1" customWidth="1"/>
    <col min="8680" max="8681" width="12.140625" style="1" customWidth="1"/>
    <col min="8682" max="8682" width="11.28515625" style="1" customWidth="1"/>
    <col min="8683" max="8683" width="9.140625" style="1"/>
    <col min="8684" max="8684" width="9.28515625" style="1" customWidth="1"/>
    <col min="8685" max="8685" width="11.5703125" style="1" customWidth="1"/>
    <col min="8686" max="8687" width="9.140625" style="1"/>
    <col min="8688" max="8688" width="11.5703125" style="1" customWidth="1"/>
    <col min="8689" max="8689" width="9.5703125" style="1" customWidth="1"/>
    <col min="8690" max="8690" width="11.5703125" style="1" customWidth="1"/>
    <col min="8691" max="8691" width="15.7109375" style="1" customWidth="1"/>
    <col min="8692" max="8692" width="9.140625" style="1"/>
    <col min="8693" max="8693" width="13.42578125" style="1" customWidth="1"/>
    <col min="8694" max="8694" width="11.42578125" style="1" customWidth="1"/>
    <col min="8695" max="8695" width="9.140625" style="1"/>
    <col min="8696" max="8696" width="9.28515625" style="1" customWidth="1"/>
    <col min="8697" max="8697" width="11.5703125" style="1" customWidth="1"/>
    <col min="8698" max="8699" width="9.140625" style="1"/>
    <col min="8700" max="8700" width="12.5703125" style="1" customWidth="1"/>
    <col min="8701" max="8701" width="13.140625" style="1" customWidth="1"/>
    <col min="8702" max="8702" width="9.140625" style="1"/>
    <col min="8703" max="8703" width="17.28515625" style="1" customWidth="1"/>
    <col min="8704" max="8911" width="9.140625" style="1"/>
    <col min="8912" max="8912" width="20.85546875" style="1" customWidth="1"/>
    <col min="8913" max="8913" width="11.140625" style="1" customWidth="1"/>
    <col min="8914" max="8914" width="11.85546875" style="1" customWidth="1"/>
    <col min="8915" max="8915" width="9.140625" style="1"/>
    <col min="8916" max="8916" width="9.85546875" style="1" customWidth="1"/>
    <col min="8917" max="8917" width="9.140625" style="1"/>
    <col min="8918" max="8918" width="11.5703125" style="1" customWidth="1"/>
    <col min="8919" max="8919" width="9.140625" style="1"/>
    <col min="8920" max="8920" width="14" style="1" customWidth="1"/>
    <col min="8921" max="8923" width="14.140625" style="1" customWidth="1"/>
    <col min="8924" max="8925" width="9.140625" style="1"/>
    <col min="8926" max="8926" width="12.42578125" style="1" customWidth="1"/>
    <col min="8927" max="8929" width="9.140625" style="1"/>
    <col min="8930" max="8930" width="9.5703125" style="1" customWidth="1"/>
    <col min="8931" max="8931" width="9.140625" style="1"/>
    <col min="8932" max="8932" width="11.5703125" style="1" customWidth="1"/>
    <col min="8933" max="8934" width="12.140625" style="1" customWidth="1"/>
    <col min="8935" max="8935" width="15.7109375" style="1" customWidth="1"/>
    <col min="8936" max="8937" width="12.140625" style="1" customWidth="1"/>
    <col min="8938" max="8938" width="11.28515625" style="1" customWidth="1"/>
    <col min="8939" max="8939" width="9.140625" style="1"/>
    <col min="8940" max="8940" width="9.28515625" style="1" customWidth="1"/>
    <col min="8941" max="8941" width="11.5703125" style="1" customWidth="1"/>
    <col min="8942" max="8943" width="9.140625" style="1"/>
    <col min="8944" max="8944" width="11.5703125" style="1" customWidth="1"/>
    <col min="8945" max="8945" width="9.5703125" style="1" customWidth="1"/>
    <col min="8946" max="8946" width="11.5703125" style="1" customWidth="1"/>
    <col min="8947" max="8947" width="15.7109375" style="1" customWidth="1"/>
    <col min="8948" max="8948" width="9.140625" style="1"/>
    <col min="8949" max="8949" width="13.42578125" style="1" customWidth="1"/>
    <col min="8950" max="8950" width="11.42578125" style="1" customWidth="1"/>
    <col min="8951" max="8951" width="9.140625" style="1"/>
    <col min="8952" max="8952" width="9.28515625" style="1" customWidth="1"/>
    <col min="8953" max="8953" width="11.5703125" style="1" customWidth="1"/>
    <col min="8954" max="8955" width="9.140625" style="1"/>
    <col min="8956" max="8956" width="12.5703125" style="1" customWidth="1"/>
    <col min="8957" max="8957" width="13.140625" style="1" customWidth="1"/>
    <col min="8958" max="8958" width="9.140625" style="1"/>
    <col min="8959" max="8959" width="17.28515625" style="1" customWidth="1"/>
    <col min="8960" max="9167" width="9.140625" style="1"/>
    <col min="9168" max="9168" width="20.85546875" style="1" customWidth="1"/>
    <col min="9169" max="9169" width="11.140625" style="1" customWidth="1"/>
    <col min="9170" max="9170" width="11.85546875" style="1" customWidth="1"/>
    <col min="9171" max="9171" width="9.140625" style="1"/>
    <col min="9172" max="9172" width="9.85546875" style="1" customWidth="1"/>
    <col min="9173" max="9173" width="9.140625" style="1"/>
    <col min="9174" max="9174" width="11.5703125" style="1" customWidth="1"/>
    <col min="9175" max="9175" width="9.140625" style="1"/>
    <col min="9176" max="9176" width="14" style="1" customWidth="1"/>
    <col min="9177" max="9179" width="14.140625" style="1" customWidth="1"/>
    <col min="9180" max="9181" width="9.140625" style="1"/>
    <col min="9182" max="9182" width="12.42578125" style="1" customWidth="1"/>
    <col min="9183" max="9185" width="9.140625" style="1"/>
    <col min="9186" max="9186" width="9.5703125" style="1" customWidth="1"/>
    <col min="9187" max="9187" width="9.140625" style="1"/>
    <col min="9188" max="9188" width="11.5703125" style="1" customWidth="1"/>
    <col min="9189" max="9190" width="12.140625" style="1" customWidth="1"/>
    <col min="9191" max="9191" width="15.7109375" style="1" customWidth="1"/>
    <col min="9192" max="9193" width="12.140625" style="1" customWidth="1"/>
    <col min="9194" max="9194" width="11.28515625" style="1" customWidth="1"/>
    <col min="9195" max="9195" width="9.140625" style="1"/>
    <col min="9196" max="9196" width="9.28515625" style="1" customWidth="1"/>
    <col min="9197" max="9197" width="11.5703125" style="1" customWidth="1"/>
    <col min="9198" max="9199" width="9.140625" style="1"/>
    <col min="9200" max="9200" width="11.5703125" style="1" customWidth="1"/>
    <col min="9201" max="9201" width="9.5703125" style="1" customWidth="1"/>
    <col min="9202" max="9202" width="11.5703125" style="1" customWidth="1"/>
    <col min="9203" max="9203" width="15.7109375" style="1" customWidth="1"/>
    <col min="9204" max="9204" width="9.140625" style="1"/>
    <col min="9205" max="9205" width="13.42578125" style="1" customWidth="1"/>
    <col min="9206" max="9206" width="11.42578125" style="1" customWidth="1"/>
    <col min="9207" max="9207" width="9.140625" style="1"/>
    <col min="9208" max="9208" width="9.28515625" style="1" customWidth="1"/>
    <col min="9209" max="9209" width="11.5703125" style="1" customWidth="1"/>
    <col min="9210" max="9211" width="9.140625" style="1"/>
    <col min="9212" max="9212" width="12.5703125" style="1" customWidth="1"/>
    <col min="9213" max="9213" width="13.140625" style="1" customWidth="1"/>
    <col min="9214" max="9214" width="9.140625" style="1"/>
    <col min="9215" max="9215" width="17.28515625" style="1" customWidth="1"/>
    <col min="9216" max="9423" width="9.140625" style="1"/>
    <col min="9424" max="9424" width="20.85546875" style="1" customWidth="1"/>
    <col min="9425" max="9425" width="11.140625" style="1" customWidth="1"/>
    <col min="9426" max="9426" width="11.85546875" style="1" customWidth="1"/>
    <col min="9427" max="9427" width="9.140625" style="1"/>
    <col min="9428" max="9428" width="9.85546875" style="1" customWidth="1"/>
    <col min="9429" max="9429" width="9.140625" style="1"/>
    <col min="9430" max="9430" width="11.5703125" style="1" customWidth="1"/>
    <col min="9431" max="9431" width="9.140625" style="1"/>
    <col min="9432" max="9432" width="14" style="1" customWidth="1"/>
    <col min="9433" max="9435" width="14.140625" style="1" customWidth="1"/>
    <col min="9436" max="9437" width="9.140625" style="1"/>
    <col min="9438" max="9438" width="12.42578125" style="1" customWidth="1"/>
    <col min="9439" max="9441" width="9.140625" style="1"/>
    <col min="9442" max="9442" width="9.5703125" style="1" customWidth="1"/>
    <col min="9443" max="9443" width="9.140625" style="1"/>
    <col min="9444" max="9444" width="11.5703125" style="1" customWidth="1"/>
    <col min="9445" max="9446" width="12.140625" style="1" customWidth="1"/>
    <col min="9447" max="9447" width="15.7109375" style="1" customWidth="1"/>
    <col min="9448" max="9449" width="12.140625" style="1" customWidth="1"/>
    <col min="9450" max="9450" width="11.28515625" style="1" customWidth="1"/>
    <col min="9451" max="9451" width="9.140625" style="1"/>
    <col min="9452" max="9452" width="9.28515625" style="1" customWidth="1"/>
    <col min="9453" max="9453" width="11.5703125" style="1" customWidth="1"/>
    <col min="9454" max="9455" width="9.140625" style="1"/>
    <col min="9456" max="9456" width="11.5703125" style="1" customWidth="1"/>
    <col min="9457" max="9457" width="9.5703125" style="1" customWidth="1"/>
    <col min="9458" max="9458" width="11.5703125" style="1" customWidth="1"/>
    <col min="9459" max="9459" width="15.7109375" style="1" customWidth="1"/>
    <col min="9460" max="9460" width="9.140625" style="1"/>
    <col min="9461" max="9461" width="13.42578125" style="1" customWidth="1"/>
    <col min="9462" max="9462" width="11.42578125" style="1" customWidth="1"/>
    <col min="9463" max="9463" width="9.140625" style="1"/>
    <col min="9464" max="9464" width="9.28515625" style="1" customWidth="1"/>
    <col min="9465" max="9465" width="11.5703125" style="1" customWidth="1"/>
    <col min="9466" max="9467" width="9.140625" style="1"/>
    <col min="9468" max="9468" width="12.5703125" style="1" customWidth="1"/>
    <col min="9469" max="9469" width="13.140625" style="1" customWidth="1"/>
    <col min="9470" max="9470" width="9.140625" style="1"/>
    <col min="9471" max="9471" width="17.28515625" style="1" customWidth="1"/>
    <col min="9472" max="9679" width="9.140625" style="1"/>
    <col min="9680" max="9680" width="20.85546875" style="1" customWidth="1"/>
    <col min="9681" max="9681" width="11.140625" style="1" customWidth="1"/>
    <col min="9682" max="9682" width="11.85546875" style="1" customWidth="1"/>
    <col min="9683" max="9683" width="9.140625" style="1"/>
    <col min="9684" max="9684" width="9.85546875" style="1" customWidth="1"/>
    <col min="9685" max="9685" width="9.140625" style="1"/>
    <col min="9686" max="9686" width="11.5703125" style="1" customWidth="1"/>
    <col min="9687" max="9687" width="9.140625" style="1"/>
    <col min="9688" max="9688" width="14" style="1" customWidth="1"/>
    <col min="9689" max="9691" width="14.140625" style="1" customWidth="1"/>
    <col min="9692" max="9693" width="9.140625" style="1"/>
    <col min="9694" max="9694" width="12.42578125" style="1" customWidth="1"/>
    <col min="9695" max="9697" width="9.140625" style="1"/>
    <col min="9698" max="9698" width="9.5703125" style="1" customWidth="1"/>
    <col min="9699" max="9699" width="9.140625" style="1"/>
    <col min="9700" max="9700" width="11.5703125" style="1" customWidth="1"/>
    <col min="9701" max="9702" width="12.140625" style="1" customWidth="1"/>
    <col min="9703" max="9703" width="15.7109375" style="1" customWidth="1"/>
    <col min="9704" max="9705" width="12.140625" style="1" customWidth="1"/>
    <col min="9706" max="9706" width="11.28515625" style="1" customWidth="1"/>
    <col min="9707" max="9707" width="9.140625" style="1"/>
    <col min="9708" max="9708" width="9.28515625" style="1" customWidth="1"/>
    <col min="9709" max="9709" width="11.5703125" style="1" customWidth="1"/>
    <col min="9710" max="9711" width="9.140625" style="1"/>
    <col min="9712" max="9712" width="11.5703125" style="1" customWidth="1"/>
    <col min="9713" max="9713" width="9.5703125" style="1" customWidth="1"/>
    <col min="9714" max="9714" width="11.5703125" style="1" customWidth="1"/>
    <col min="9715" max="9715" width="15.7109375" style="1" customWidth="1"/>
    <col min="9716" max="9716" width="9.140625" style="1"/>
    <col min="9717" max="9717" width="13.42578125" style="1" customWidth="1"/>
    <col min="9718" max="9718" width="11.42578125" style="1" customWidth="1"/>
    <col min="9719" max="9719" width="9.140625" style="1"/>
    <col min="9720" max="9720" width="9.28515625" style="1" customWidth="1"/>
    <col min="9721" max="9721" width="11.5703125" style="1" customWidth="1"/>
    <col min="9722" max="9723" width="9.140625" style="1"/>
    <col min="9724" max="9724" width="12.5703125" style="1" customWidth="1"/>
    <col min="9725" max="9725" width="13.140625" style="1" customWidth="1"/>
    <col min="9726" max="9726" width="9.140625" style="1"/>
    <col min="9727" max="9727" width="17.28515625" style="1" customWidth="1"/>
    <col min="9728" max="9935" width="9.140625" style="1"/>
    <col min="9936" max="9936" width="20.85546875" style="1" customWidth="1"/>
    <col min="9937" max="9937" width="11.140625" style="1" customWidth="1"/>
    <col min="9938" max="9938" width="11.85546875" style="1" customWidth="1"/>
    <col min="9939" max="9939" width="9.140625" style="1"/>
    <col min="9940" max="9940" width="9.85546875" style="1" customWidth="1"/>
    <col min="9941" max="9941" width="9.140625" style="1"/>
    <col min="9942" max="9942" width="11.5703125" style="1" customWidth="1"/>
    <col min="9943" max="9943" width="9.140625" style="1"/>
    <col min="9944" max="9944" width="14" style="1" customWidth="1"/>
    <col min="9945" max="9947" width="14.140625" style="1" customWidth="1"/>
    <col min="9948" max="9949" width="9.140625" style="1"/>
    <col min="9950" max="9950" width="12.42578125" style="1" customWidth="1"/>
    <col min="9951" max="9953" width="9.140625" style="1"/>
    <col min="9954" max="9954" width="9.5703125" style="1" customWidth="1"/>
    <col min="9955" max="9955" width="9.140625" style="1"/>
    <col min="9956" max="9956" width="11.5703125" style="1" customWidth="1"/>
    <col min="9957" max="9958" width="12.140625" style="1" customWidth="1"/>
    <col min="9959" max="9959" width="15.7109375" style="1" customWidth="1"/>
    <col min="9960" max="9961" width="12.140625" style="1" customWidth="1"/>
    <col min="9962" max="9962" width="11.28515625" style="1" customWidth="1"/>
    <col min="9963" max="9963" width="9.140625" style="1"/>
    <col min="9964" max="9964" width="9.28515625" style="1" customWidth="1"/>
    <col min="9965" max="9965" width="11.5703125" style="1" customWidth="1"/>
    <col min="9966" max="9967" width="9.140625" style="1"/>
    <col min="9968" max="9968" width="11.5703125" style="1" customWidth="1"/>
    <col min="9969" max="9969" width="9.5703125" style="1" customWidth="1"/>
    <col min="9970" max="9970" width="11.5703125" style="1" customWidth="1"/>
    <col min="9971" max="9971" width="15.7109375" style="1" customWidth="1"/>
    <col min="9972" max="9972" width="9.140625" style="1"/>
    <col min="9973" max="9973" width="13.42578125" style="1" customWidth="1"/>
    <col min="9974" max="9974" width="11.42578125" style="1" customWidth="1"/>
    <col min="9975" max="9975" width="9.140625" style="1"/>
    <col min="9976" max="9976" width="9.28515625" style="1" customWidth="1"/>
    <col min="9977" max="9977" width="11.5703125" style="1" customWidth="1"/>
    <col min="9978" max="9979" width="9.140625" style="1"/>
    <col min="9980" max="9980" width="12.5703125" style="1" customWidth="1"/>
    <col min="9981" max="9981" width="13.140625" style="1" customWidth="1"/>
    <col min="9982" max="9982" width="9.140625" style="1"/>
    <col min="9983" max="9983" width="17.28515625" style="1" customWidth="1"/>
    <col min="9984" max="10191" width="9.140625" style="1"/>
    <col min="10192" max="10192" width="20.85546875" style="1" customWidth="1"/>
    <col min="10193" max="10193" width="11.140625" style="1" customWidth="1"/>
    <col min="10194" max="10194" width="11.85546875" style="1" customWidth="1"/>
    <col min="10195" max="10195" width="9.140625" style="1"/>
    <col min="10196" max="10196" width="9.85546875" style="1" customWidth="1"/>
    <col min="10197" max="10197" width="9.140625" style="1"/>
    <col min="10198" max="10198" width="11.5703125" style="1" customWidth="1"/>
    <col min="10199" max="10199" width="9.140625" style="1"/>
    <col min="10200" max="10200" width="14" style="1" customWidth="1"/>
    <col min="10201" max="10203" width="14.140625" style="1" customWidth="1"/>
    <col min="10204" max="10205" width="9.140625" style="1"/>
    <col min="10206" max="10206" width="12.42578125" style="1" customWidth="1"/>
    <col min="10207" max="10209" width="9.140625" style="1"/>
    <col min="10210" max="10210" width="9.5703125" style="1" customWidth="1"/>
    <col min="10211" max="10211" width="9.140625" style="1"/>
    <col min="10212" max="10212" width="11.5703125" style="1" customWidth="1"/>
    <col min="10213" max="10214" width="12.140625" style="1" customWidth="1"/>
    <col min="10215" max="10215" width="15.7109375" style="1" customWidth="1"/>
    <col min="10216" max="10217" width="12.140625" style="1" customWidth="1"/>
    <col min="10218" max="10218" width="11.28515625" style="1" customWidth="1"/>
    <col min="10219" max="10219" width="9.140625" style="1"/>
    <col min="10220" max="10220" width="9.28515625" style="1" customWidth="1"/>
    <col min="10221" max="10221" width="11.5703125" style="1" customWidth="1"/>
    <col min="10222" max="10223" width="9.140625" style="1"/>
    <col min="10224" max="10224" width="11.5703125" style="1" customWidth="1"/>
    <col min="10225" max="10225" width="9.5703125" style="1" customWidth="1"/>
    <col min="10226" max="10226" width="11.5703125" style="1" customWidth="1"/>
    <col min="10227" max="10227" width="15.7109375" style="1" customWidth="1"/>
    <col min="10228" max="10228" width="9.140625" style="1"/>
    <col min="10229" max="10229" width="13.42578125" style="1" customWidth="1"/>
    <col min="10230" max="10230" width="11.42578125" style="1" customWidth="1"/>
    <col min="10231" max="10231" width="9.140625" style="1"/>
    <col min="10232" max="10232" width="9.28515625" style="1" customWidth="1"/>
    <col min="10233" max="10233" width="11.5703125" style="1" customWidth="1"/>
    <col min="10234" max="10235" width="9.140625" style="1"/>
    <col min="10236" max="10236" width="12.5703125" style="1" customWidth="1"/>
    <col min="10237" max="10237" width="13.140625" style="1" customWidth="1"/>
    <col min="10238" max="10238" width="9.140625" style="1"/>
    <col min="10239" max="10239" width="17.28515625" style="1" customWidth="1"/>
    <col min="10240" max="10447" width="9.140625" style="1"/>
    <col min="10448" max="10448" width="20.85546875" style="1" customWidth="1"/>
    <col min="10449" max="10449" width="11.140625" style="1" customWidth="1"/>
    <col min="10450" max="10450" width="11.85546875" style="1" customWidth="1"/>
    <col min="10451" max="10451" width="9.140625" style="1"/>
    <col min="10452" max="10452" width="9.85546875" style="1" customWidth="1"/>
    <col min="10453" max="10453" width="9.140625" style="1"/>
    <col min="10454" max="10454" width="11.5703125" style="1" customWidth="1"/>
    <col min="10455" max="10455" width="9.140625" style="1"/>
    <col min="10456" max="10456" width="14" style="1" customWidth="1"/>
    <col min="10457" max="10459" width="14.140625" style="1" customWidth="1"/>
    <col min="10460" max="10461" width="9.140625" style="1"/>
    <col min="10462" max="10462" width="12.42578125" style="1" customWidth="1"/>
    <col min="10463" max="10465" width="9.140625" style="1"/>
    <col min="10466" max="10466" width="9.5703125" style="1" customWidth="1"/>
    <col min="10467" max="10467" width="9.140625" style="1"/>
    <col min="10468" max="10468" width="11.5703125" style="1" customWidth="1"/>
    <col min="10469" max="10470" width="12.140625" style="1" customWidth="1"/>
    <col min="10471" max="10471" width="15.7109375" style="1" customWidth="1"/>
    <col min="10472" max="10473" width="12.140625" style="1" customWidth="1"/>
    <col min="10474" max="10474" width="11.28515625" style="1" customWidth="1"/>
    <col min="10475" max="10475" width="9.140625" style="1"/>
    <col min="10476" max="10476" width="9.28515625" style="1" customWidth="1"/>
    <col min="10477" max="10477" width="11.5703125" style="1" customWidth="1"/>
    <col min="10478" max="10479" width="9.140625" style="1"/>
    <col min="10480" max="10480" width="11.5703125" style="1" customWidth="1"/>
    <col min="10481" max="10481" width="9.5703125" style="1" customWidth="1"/>
    <col min="10482" max="10482" width="11.5703125" style="1" customWidth="1"/>
    <col min="10483" max="10483" width="15.7109375" style="1" customWidth="1"/>
    <col min="10484" max="10484" width="9.140625" style="1"/>
    <col min="10485" max="10485" width="13.42578125" style="1" customWidth="1"/>
    <col min="10486" max="10486" width="11.42578125" style="1" customWidth="1"/>
    <col min="10487" max="10487" width="9.140625" style="1"/>
    <col min="10488" max="10488" width="9.28515625" style="1" customWidth="1"/>
    <col min="10489" max="10489" width="11.5703125" style="1" customWidth="1"/>
    <col min="10490" max="10491" width="9.140625" style="1"/>
    <col min="10492" max="10492" width="12.5703125" style="1" customWidth="1"/>
    <col min="10493" max="10493" width="13.140625" style="1" customWidth="1"/>
    <col min="10494" max="10494" width="9.140625" style="1"/>
    <col min="10495" max="10495" width="17.28515625" style="1" customWidth="1"/>
    <col min="10496" max="10703" width="9.140625" style="1"/>
    <col min="10704" max="10704" width="20.85546875" style="1" customWidth="1"/>
    <col min="10705" max="10705" width="11.140625" style="1" customWidth="1"/>
    <col min="10706" max="10706" width="11.85546875" style="1" customWidth="1"/>
    <col min="10707" max="10707" width="9.140625" style="1"/>
    <col min="10708" max="10708" width="9.85546875" style="1" customWidth="1"/>
    <col min="10709" max="10709" width="9.140625" style="1"/>
    <col min="10710" max="10710" width="11.5703125" style="1" customWidth="1"/>
    <col min="10711" max="10711" width="9.140625" style="1"/>
    <col min="10712" max="10712" width="14" style="1" customWidth="1"/>
    <col min="10713" max="10715" width="14.140625" style="1" customWidth="1"/>
    <col min="10716" max="10717" width="9.140625" style="1"/>
    <col min="10718" max="10718" width="12.42578125" style="1" customWidth="1"/>
    <col min="10719" max="10721" width="9.140625" style="1"/>
    <col min="10722" max="10722" width="9.5703125" style="1" customWidth="1"/>
    <col min="10723" max="10723" width="9.140625" style="1"/>
    <col min="10724" max="10724" width="11.5703125" style="1" customWidth="1"/>
    <col min="10725" max="10726" width="12.140625" style="1" customWidth="1"/>
    <col min="10727" max="10727" width="15.7109375" style="1" customWidth="1"/>
    <col min="10728" max="10729" width="12.140625" style="1" customWidth="1"/>
    <col min="10730" max="10730" width="11.28515625" style="1" customWidth="1"/>
    <col min="10731" max="10731" width="9.140625" style="1"/>
    <col min="10732" max="10732" width="9.28515625" style="1" customWidth="1"/>
    <col min="10733" max="10733" width="11.5703125" style="1" customWidth="1"/>
    <col min="10734" max="10735" width="9.140625" style="1"/>
    <col min="10736" max="10736" width="11.5703125" style="1" customWidth="1"/>
    <col min="10737" max="10737" width="9.5703125" style="1" customWidth="1"/>
    <col min="10738" max="10738" width="11.5703125" style="1" customWidth="1"/>
    <col min="10739" max="10739" width="15.7109375" style="1" customWidth="1"/>
    <col min="10740" max="10740" width="9.140625" style="1"/>
    <col min="10741" max="10741" width="13.42578125" style="1" customWidth="1"/>
    <col min="10742" max="10742" width="11.42578125" style="1" customWidth="1"/>
    <col min="10743" max="10743" width="9.140625" style="1"/>
    <col min="10744" max="10744" width="9.28515625" style="1" customWidth="1"/>
    <col min="10745" max="10745" width="11.5703125" style="1" customWidth="1"/>
    <col min="10746" max="10747" width="9.140625" style="1"/>
    <col min="10748" max="10748" width="12.5703125" style="1" customWidth="1"/>
    <col min="10749" max="10749" width="13.140625" style="1" customWidth="1"/>
    <col min="10750" max="10750" width="9.140625" style="1"/>
    <col min="10751" max="10751" width="17.28515625" style="1" customWidth="1"/>
    <col min="10752" max="10959" width="9.140625" style="1"/>
    <col min="10960" max="10960" width="20.85546875" style="1" customWidth="1"/>
    <col min="10961" max="10961" width="11.140625" style="1" customWidth="1"/>
    <col min="10962" max="10962" width="11.85546875" style="1" customWidth="1"/>
    <col min="10963" max="10963" width="9.140625" style="1"/>
    <col min="10964" max="10964" width="9.85546875" style="1" customWidth="1"/>
    <col min="10965" max="10965" width="9.140625" style="1"/>
    <col min="10966" max="10966" width="11.5703125" style="1" customWidth="1"/>
    <col min="10967" max="10967" width="9.140625" style="1"/>
    <col min="10968" max="10968" width="14" style="1" customWidth="1"/>
    <col min="10969" max="10971" width="14.140625" style="1" customWidth="1"/>
    <col min="10972" max="10973" width="9.140625" style="1"/>
    <col min="10974" max="10974" width="12.42578125" style="1" customWidth="1"/>
    <col min="10975" max="10977" width="9.140625" style="1"/>
    <col min="10978" max="10978" width="9.5703125" style="1" customWidth="1"/>
    <col min="10979" max="10979" width="9.140625" style="1"/>
    <col min="10980" max="10980" width="11.5703125" style="1" customWidth="1"/>
    <col min="10981" max="10982" width="12.140625" style="1" customWidth="1"/>
    <col min="10983" max="10983" width="15.7109375" style="1" customWidth="1"/>
    <col min="10984" max="10985" width="12.140625" style="1" customWidth="1"/>
    <col min="10986" max="10986" width="11.28515625" style="1" customWidth="1"/>
    <col min="10987" max="10987" width="9.140625" style="1"/>
    <col min="10988" max="10988" width="9.28515625" style="1" customWidth="1"/>
    <col min="10989" max="10989" width="11.5703125" style="1" customWidth="1"/>
    <col min="10990" max="10991" width="9.140625" style="1"/>
    <col min="10992" max="10992" width="11.5703125" style="1" customWidth="1"/>
    <col min="10993" max="10993" width="9.5703125" style="1" customWidth="1"/>
    <col min="10994" max="10994" width="11.5703125" style="1" customWidth="1"/>
    <col min="10995" max="10995" width="15.7109375" style="1" customWidth="1"/>
    <col min="10996" max="10996" width="9.140625" style="1"/>
    <col min="10997" max="10997" width="13.42578125" style="1" customWidth="1"/>
    <col min="10998" max="10998" width="11.42578125" style="1" customWidth="1"/>
    <col min="10999" max="10999" width="9.140625" style="1"/>
    <col min="11000" max="11000" width="9.28515625" style="1" customWidth="1"/>
    <col min="11001" max="11001" width="11.5703125" style="1" customWidth="1"/>
    <col min="11002" max="11003" width="9.140625" style="1"/>
    <col min="11004" max="11004" width="12.5703125" style="1" customWidth="1"/>
    <col min="11005" max="11005" width="13.140625" style="1" customWidth="1"/>
    <col min="11006" max="11006" width="9.140625" style="1"/>
    <col min="11007" max="11007" width="17.28515625" style="1" customWidth="1"/>
    <col min="11008" max="11215" width="9.140625" style="1"/>
    <col min="11216" max="11216" width="20.85546875" style="1" customWidth="1"/>
    <col min="11217" max="11217" width="11.140625" style="1" customWidth="1"/>
    <col min="11218" max="11218" width="11.85546875" style="1" customWidth="1"/>
    <col min="11219" max="11219" width="9.140625" style="1"/>
    <col min="11220" max="11220" width="9.85546875" style="1" customWidth="1"/>
    <col min="11221" max="11221" width="9.140625" style="1"/>
    <col min="11222" max="11222" width="11.5703125" style="1" customWidth="1"/>
    <col min="11223" max="11223" width="9.140625" style="1"/>
    <col min="11224" max="11224" width="14" style="1" customWidth="1"/>
    <col min="11225" max="11227" width="14.140625" style="1" customWidth="1"/>
    <col min="11228" max="11229" width="9.140625" style="1"/>
    <col min="11230" max="11230" width="12.42578125" style="1" customWidth="1"/>
    <col min="11231" max="11233" width="9.140625" style="1"/>
    <col min="11234" max="11234" width="9.5703125" style="1" customWidth="1"/>
    <col min="11235" max="11235" width="9.140625" style="1"/>
    <col min="11236" max="11236" width="11.5703125" style="1" customWidth="1"/>
    <col min="11237" max="11238" width="12.140625" style="1" customWidth="1"/>
    <col min="11239" max="11239" width="15.7109375" style="1" customWidth="1"/>
    <col min="11240" max="11241" width="12.140625" style="1" customWidth="1"/>
    <col min="11242" max="11242" width="11.28515625" style="1" customWidth="1"/>
    <col min="11243" max="11243" width="9.140625" style="1"/>
    <col min="11244" max="11244" width="9.28515625" style="1" customWidth="1"/>
    <col min="11245" max="11245" width="11.5703125" style="1" customWidth="1"/>
    <col min="11246" max="11247" width="9.140625" style="1"/>
    <col min="11248" max="11248" width="11.5703125" style="1" customWidth="1"/>
    <col min="11249" max="11249" width="9.5703125" style="1" customWidth="1"/>
    <col min="11250" max="11250" width="11.5703125" style="1" customWidth="1"/>
    <col min="11251" max="11251" width="15.7109375" style="1" customWidth="1"/>
    <col min="11252" max="11252" width="9.140625" style="1"/>
    <col min="11253" max="11253" width="13.42578125" style="1" customWidth="1"/>
    <col min="11254" max="11254" width="11.42578125" style="1" customWidth="1"/>
    <col min="11255" max="11255" width="9.140625" style="1"/>
    <col min="11256" max="11256" width="9.28515625" style="1" customWidth="1"/>
    <col min="11257" max="11257" width="11.5703125" style="1" customWidth="1"/>
    <col min="11258" max="11259" width="9.140625" style="1"/>
    <col min="11260" max="11260" width="12.5703125" style="1" customWidth="1"/>
    <col min="11261" max="11261" width="13.140625" style="1" customWidth="1"/>
    <col min="11262" max="11262" width="9.140625" style="1"/>
    <col min="11263" max="11263" width="17.28515625" style="1" customWidth="1"/>
    <col min="11264" max="11471" width="9.140625" style="1"/>
    <col min="11472" max="11472" width="20.85546875" style="1" customWidth="1"/>
    <col min="11473" max="11473" width="11.140625" style="1" customWidth="1"/>
    <col min="11474" max="11474" width="11.85546875" style="1" customWidth="1"/>
    <col min="11475" max="11475" width="9.140625" style="1"/>
    <col min="11476" max="11476" width="9.85546875" style="1" customWidth="1"/>
    <col min="11477" max="11477" width="9.140625" style="1"/>
    <col min="11478" max="11478" width="11.5703125" style="1" customWidth="1"/>
    <col min="11479" max="11479" width="9.140625" style="1"/>
    <col min="11480" max="11480" width="14" style="1" customWidth="1"/>
    <col min="11481" max="11483" width="14.140625" style="1" customWidth="1"/>
    <col min="11484" max="11485" width="9.140625" style="1"/>
    <col min="11486" max="11486" width="12.42578125" style="1" customWidth="1"/>
    <col min="11487" max="11489" width="9.140625" style="1"/>
    <col min="11490" max="11490" width="9.5703125" style="1" customWidth="1"/>
    <col min="11491" max="11491" width="9.140625" style="1"/>
    <col min="11492" max="11492" width="11.5703125" style="1" customWidth="1"/>
    <col min="11493" max="11494" width="12.140625" style="1" customWidth="1"/>
    <col min="11495" max="11495" width="15.7109375" style="1" customWidth="1"/>
    <col min="11496" max="11497" width="12.140625" style="1" customWidth="1"/>
    <col min="11498" max="11498" width="11.28515625" style="1" customWidth="1"/>
    <col min="11499" max="11499" width="9.140625" style="1"/>
    <col min="11500" max="11500" width="9.28515625" style="1" customWidth="1"/>
    <col min="11501" max="11501" width="11.5703125" style="1" customWidth="1"/>
    <col min="11502" max="11503" width="9.140625" style="1"/>
    <col min="11504" max="11504" width="11.5703125" style="1" customWidth="1"/>
    <col min="11505" max="11505" width="9.5703125" style="1" customWidth="1"/>
    <col min="11506" max="11506" width="11.5703125" style="1" customWidth="1"/>
    <col min="11507" max="11507" width="15.7109375" style="1" customWidth="1"/>
    <col min="11508" max="11508" width="9.140625" style="1"/>
    <col min="11509" max="11509" width="13.42578125" style="1" customWidth="1"/>
    <col min="11510" max="11510" width="11.42578125" style="1" customWidth="1"/>
    <col min="11511" max="11511" width="9.140625" style="1"/>
    <col min="11512" max="11512" width="9.28515625" style="1" customWidth="1"/>
    <col min="11513" max="11513" width="11.5703125" style="1" customWidth="1"/>
    <col min="11514" max="11515" width="9.140625" style="1"/>
    <col min="11516" max="11516" width="12.5703125" style="1" customWidth="1"/>
    <col min="11517" max="11517" width="13.140625" style="1" customWidth="1"/>
    <col min="11518" max="11518" width="9.140625" style="1"/>
    <col min="11519" max="11519" width="17.28515625" style="1" customWidth="1"/>
    <col min="11520" max="11727" width="9.140625" style="1"/>
    <col min="11728" max="11728" width="20.85546875" style="1" customWidth="1"/>
    <col min="11729" max="11729" width="11.140625" style="1" customWidth="1"/>
    <col min="11730" max="11730" width="11.85546875" style="1" customWidth="1"/>
    <col min="11731" max="11731" width="9.140625" style="1"/>
    <col min="11732" max="11732" width="9.85546875" style="1" customWidth="1"/>
    <col min="11733" max="11733" width="9.140625" style="1"/>
    <col min="11734" max="11734" width="11.5703125" style="1" customWidth="1"/>
    <col min="11735" max="11735" width="9.140625" style="1"/>
    <col min="11736" max="11736" width="14" style="1" customWidth="1"/>
    <col min="11737" max="11739" width="14.140625" style="1" customWidth="1"/>
    <col min="11740" max="11741" width="9.140625" style="1"/>
    <col min="11742" max="11742" width="12.42578125" style="1" customWidth="1"/>
    <col min="11743" max="11745" width="9.140625" style="1"/>
    <col min="11746" max="11746" width="9.5703125" style="1" customWidth="1"/>
    <col min="11747" max="11747" width="9.140625" style="1"/>
    <col min="11748" max="11748" width="11.5703125" style="1" customWidth="1"/>
    <col min="11749" max="11750" width="12.140625" style="1" customWidth="1"/>
    <col min="11751" max="11751" width="15.7109375" style="1" customWidth="1"/>
    <col min="11752" max="11753" width="12.140625" style="1" customWidth="1"/>
    <col min="11754" max="11754" width="11.28515625" style="1" customWidth="1"/>
    <col min="11755" max="11755" width="9.140625" style="1"/>
    <col min="11756" max="11756" width="9.28515625" style="1" customWidth="1"/>
    <col min="11757" max="11757" width="11.5703125" style="1" customWidth="1"/>
    <col min="11758" max="11759" width="9.140625" style="1"/>
    <col min="11760" max="11760" width="11.5703125" style="1" customWidth="1"/>
    <col min="11761" max="11761" width="9.5703125" style="1" customWidth="1"/>
    <col min="11762" max="11762" width="11.5703125" style="1" customWidth="1"/>
    <col min="11763" max="11763" width="15.7109375" style="1" customWidth="1"/>
    <col min="11764" max="11764" width="9.140625" style="1"/>
    <col min="11765" max="11765" width="13.42578125" style="1" customWidth="1"/>
    <col min="11766" max="11766" width="11.42578125" style="1" customWidth="1"/>
    <col min="11767" max="11767" width="9.140625" style="1"/>
    <col min="11768" max="11768" width="9.28515625" style="1" customWidth="1"/>
    <col min="11769" max="11769" width="11.5703125" style="1" customWidth="1"/>
    <col min="11770" max="11771" width="9.140625" style="1"/>
    <col min="11772" max="11772" width="12.5703125" style="1" customWidth="1"/>
    <col min="11773" max="11773" width="13.140625" style="1" customWidth="1"/>
    <col min="11774" max="11774" width="9.140625" style="1"/>
    <col min="11775" max="11775" width="17.28515625" style="1" customWidth="1"/>
    <col min="11776" max="11983" width="9.140625" style="1"/>
    <col min="11984" max="11984" width="20.85546875" style="1" customWidth="1"/>
    <col min="11985" max="11985" width="11.140625" style="1" customWidth="1"/>
    <col min="11986" max="11986" width="11.85546875" style="1" customWidth="1"/>
    <col min="11987" max="11987" width="9.140625" style="1"/>
    <col min="11988" max="11988" width="9.85546875" style="1" customWidth="1"/>
    <col min="11989" max="11989" width="9.140625" style="1"/>
    <col min="11990" max="11990" width="11.5703125" style="1" customWidth="1"/>
    <col min="11991" max="11991" width="9.140625" style="1"/>
    <col min="11992" max="11992" width="14" style="1" customWidth="1"/>
    <col min="11993" max="11995" width="14.140625" style="1" customWidth="1"/>
    <col min="11996" max="11997" width="9.140625" style="1"/>
    <col min="11998" max="11998" width="12.42578125" style="1" customWidth="1"/>
    <col min="11999" max="12001" width="9.140625" style="1"/>
    <col min="12002" max="12002" width="9.5703125" style="1" customWidth="1"/>
    <col min="12003" max="12003" width="9.140625" style="1"/>
    <col min="12004" max="12004" width="11.5703125" style="1" customWidth="1"/>
    <col min="12005" max="12006" width="12.140625" style="1" customWidth="1"/>
    <col min="12007" max="12007" width="15.7109375" style="1" customWidth="1"/>
    <col min="12008" max="12009" width="12.140625" style="1" customWidth="1"/>
    <col min="12010" max="12010" width="11.28515625" style="1" customWidth="1"/>
    <col min="12011" max="12011" width="9.140625" style="1"/>
    <col min="12012" max="12012" width="9.28515625" style="1" customWidth="1"/>
    <col min="12013" max="12013" width="11.5703125" style="1" customWidth="1"/>
    <col min="12014" max="12015" width="9.140625" style="1"/>
    <col min="12016" max="12016" width="11.5703125" style="1" customWidth="1"/>
    <col min="12017" max="12017" width="9.5703125" style="1" customWidth="1"/>
    <col min="12018" max="12018" width="11.5703125" style="1" customWidth="1"/>
    <col min="12019" max="12019" width="15.7109375" style="1" customWidth="1"/>
    <col min="12020" max="12020" width="9.140625" style="1"/>
    <col min="12021" max="12021" width="13.42578125" style="1" customWidth="1"/>
    <col min="12022" max="12022" width="11.42578125" style="1" customWidth="1"/>
    <col min="12023" max="12023" width="9.140625" style="1"/>
    <col min="12024" max="12024" width="9.28515625" style="1" customWidth="1"/>
    <col min="12025" max="12025" width="11.5703125" style="1" customWidth="1"/>
    <col min="12026" max="12027" width="9.140625" style="1"/>
    <col min="12028" max="12028" width="12.5703125" style="1" customWidth="1"/>
    <col min="12029" max="12029" width="13.140625" style="1" customWidth="1"/>
    <col min="12030" max="12030" width="9.140625" style="1"/>
    <col min="12031" max="12031" width="17.28515625" style="1" customWidth="1"/>
    <col min="12032" max="12239" width="9.140625" style="1"/>
    <col min="12240" max="12240" width="20.85546875" style="1" customWidth="1"/>
    <col min="12241" max="12241" width="11.140625" style="1" customWidth="1"/>
    <col min="12242" max="12242" width="11.85546875" style="1" customWidth="1"/>
    <col min="12243" max="12243" width="9.140625" style="1"/>
    <col min="12244" max="12244" width="9.85546875" style="1" customWidth="1"/>
    <col min="12245" max="12245" width="9.140625" style="1"/>
    <col min="12246" max="12246" width="11.5703125" style="1" customWidth="1"/>
    <col min="12247" max="12247" width="9.140625" style="1"/>
    <col min="12248" max="12248" width="14" style="1" customWidth="1"/>
    <col min="12249" max="12251" width="14.140625" style="1" customWidth="1"/>
    <col min="12252" max="12253" width="9.140625" style="1"/>
    <col min="12254" max="12254" width="12.42578125" style="1" customWidth="1"/>
    <col min="12255" max="12257" width="9.140625" style="1"/>
    <col min="12258" max="12258" width="9.5703125" style="1" customWidth="1"/>
    <col min="12259" max="12259" width="9.140625" style="1"/>
    <col min="12260" max="12260" width="11.5703125" style="1" customWidth="1"/>
    <col min="12261" max="12262" width="12.140625" style="1" customWidth="1"/>
    <col min="12263" max="12263" width="15.7109375" style="1" customWidth="1"/>
    <col min="12264" max="12265" width="12.140625" style="1" customWidth="1"/>
    <col min="12266" max="12266" width="11.28515625" style="1" customWidth="1"/>
    <col min="12267" max="12267" width="9.140625" style="1"/>
    <col min="12268" max="12268" width="9.28515625" style="1" customWidth="1"/>
    <col min="12269" max="12269" width="11.5703125" style="1" customWidth="1"/>
    <col min="12270" max="12271" width="9.140625" style="1"/>
    <col min="12272" max="12272" width="11.5703125" style="1" customWidth="1"/>
    <col min="12273" max="12273" width="9.5703125" style="1" customWidth="1"/>
    <col min="12274" max="12274" width="11.5703125" style="1" customWidth="1"/>
    <col min="12275" max="12275" width="15.7109375" style="1" customWidth="1"/>
    <col min="12276" max="12276" width="9.140625" style="1"/>
    <col min="12277" max="12277" width="13.42578125" style="1" customWidth="1"/>
    <col min="12278" max="12278" width="11.42578125" style="1" customWidth="1"/>
    <col min="12279" max="12279" width="9.140625" style="1"/>
    <col min="12280" max="12280" width="9.28515625" style="1" customWidth="1"/>
    <col min="12281" max="12281" width="11.5703125" style="1" customWidth="1"/>
    <col min="12282" max="12283" width="9.140625" style="1"/>
    <col min="12284" max="12284" width="12.5703125" style="1" customWidth="1"/>
    <col min="12285" max="12285" width="13.140625" style="1" customWidth="1"/>
    <col min="12286" max="12286" width="9.140625" style="1"/>
    <col min="12287" max="12287" width="17.28515625" style="1" customWidth="1"/>
    <col min="12288" max="12495" width="9.140625" style="1"/>
    <col min="12496" max="12496" width="20.85546875" style="1" customWidth="1"/>
    <col min="12497" max="12497" width="11.140625" style="1" customWidth="1"/>
    <col min="12498" max="12498" width="11.85546875" style="1" customWidth="1"/>
    <col min="12499" max="12499" width="9.140625" style="1"/>
    <col min="12500" max="12500" width="9.85546875" style="1" customWidth="1"/>
    <col min="12501" max="12501" width="9.140625" style="1"/>
    <col min="12502" max="12502" width="11.5703125" style="1" customWidth="1"/>
    <col min="12503" max="12503" width="9.140625" style="1"/>
    <col min="12504" max="12504" width="14" style="1" customWidth="1"/>
    <col min="12505" max="12507" width="14.140625" style="1" customWidth="1"/>
    <col min="12508" max="12509" width="9.140625" style="1"/>
    <col min="12510" max="12510" width="12.42578125" style="1" customWidth="1"/>
    <col min="12511" max="12513" width="9.140625" style="1"/>
    <col min="12514" max="12514" width="9.5703125" style="1" customWidth="1"/>
    <col min="12515" max="12515" width="9.140625" style="1"/>
    <col min="12516" max="12516" width="11.5703125" style="1" customWidth="1"/>
    <col min="12517" max="12518" width="12.140625" style="1" customWidth="1"/>
    <col min="12519" max="12519" width="15.7109375" style="1" customWidth="1"/>
    <col min="12520" max="12521" width="12.140625" style="1" customWidth="1"/>
    <col min="12522" max="12522" width="11.28515625" style="1" customWidth="1"/>
    <col min="12523" max="12523" width="9.140625" style="1"/>
    <col min="12524" max="12524" width="9.28515625" style="1" customWidth="1"/>
    <col min="12525" max="12525" width="11.5703125" style="1" customWidth="1"/>
    <col min="12526" max="12527" width="9.140625" style="1"/>
    <col min="12528" max="12528" width="11.5703125" style="1" customWidth="1"/>
    <col min="12529" max="12529" width="9.5703125" style="1" customWidth="1"/>
    <col min="12530" max="12530" width="11.5703125" style="1" customWidth="1"/>
    <col min="12531" max="12531" width="15.7109375" style="1" customWidth="1"/>
    <col min="12532" max="12532" width="9.140625" style="1"/>
    <col min="12533" max="12533" width="13.42578125" style="1" customWidth="1"/>
    <col min="12534" max="12534" width="11.42578125" style="1" customWidth="1"/>
    <col min="12535" max="12535" width="9.140625" style="1"/>
    <col min="12536" max="12536" width="9.28515625" style="1" customWidth="1"/>
    <col min="12537" max="12537" width="11.5703125" style="1" customWidth="1"/>
    <col min="12538" max="12539" width="9.140625" style="1"/>
    <col min="12540" max="12540" width="12.5703125" style="1" customWidth="1"/>
    <col min="12541" max="12541" width="13.140625" style="1" customWidth="1"/>
    <col min="12542" max="12542" width="9.140625" style="1"/>
    <col min="12543" max="12543" width="17.28515625" style="1" customWidth="1"/>
    <col min="12544" max="12751" width="9.140625" style="1"/>
    <col min="12752" max="12752" width="20.85546875" style="1" customWidth="1"/>
    <col min="12753" max="12753" width="11.140625" style="1" customWidth="1"/>
    <col min="12754" max="12754" width="11.85546875" style="1" customWidth="1"/>
    <col min="12755" max="12755" width="9.140625" style="1"/>
    <col min="12756" max="12756" width="9.85546875" style="1" customWidth="1"/>
    <col min="12757" max="12757" width="9.140625" style="1"/>
    <col min="12758" max="12758" width="11.5703125" style="1" customWidth="1"/>
    <col min="12759" max="12759" width="9.140625" style="1"/>
    <col min="12760" max="12760" width="14" style="1" customWidth="1"/>
    <col min="12761" max="12763" width="14.140625" style="1" customWidth="1"/>
    <col min="12764" max="12765" width="9.140625" style="1"/>
    <col min="12766" max="12766" width="12.42578125" style="1" customWidth="1"/>
    <col min="12767" max="12769" width="9.140625" style="1"/>
    <col min="12770" max="12770" width="9.5703125" style="1" customWidth="1"/>
    <col min="12771" max="12771" width="9.140625" style="1"/>
    <col min="12772" max="12772" width="11.5703125" style="1" customWidth="1"/>
    <col min="12773" max="12774" width="12.140625" style="1" customWidth="1"/>
    <col min="12775" max="12775" width="15.7109375" style="1" customWidth="1"/>
    <col min="12776" max="12777" width="12.140625" style="1" customWidth="1"/>
    <col min="12778" max="12778" width="11.28515625" style="1" customWidth="1"/>
    <col min="12779" max="12779" width="9.140625" style="1"/>
    <col min="12780" max="12780" width="9.28515625" style="1" customWidth="1"/>
    <col min="12781" max="12781" width="11.5703125" style="1" customWidth="1"/>
    <col min="12782" max="12783" width="9.140625" style="1"/>
    <col min="12784" max="12784" width="11.5703125" style="1" customWidth="1"/>
    <col min="12785" max="12785" width="9.5703125" style="1" customWidth="1"/>
    <col min="12786" max="12786" width="11.5703125" style="1" customWidth="1"/>
    <col min="12787" max="12787" width="15.7109375" style="1" customWidth="1"/>
    <col min="12788" max="12788" width="9.140625" style="1"/>
    <col min="12789" max="12789" width="13.42578125" style="1" customWidth="1"/>
    <col min="12790" max="12790" width="11.42578125" style="1" customWidth="1"/>
    <col min="12791" max="12791" width="9.140625" style="1"/>
    <col min="12792" max="12792" width="9.28515625" style="1" customWidth="1"/>
    <col min="12793" max="12793" width="11.5703125" style="1" customWidth="1"/>
    <col min="12794" max="12795" width="9.140625" style="1"/>
    <col min="12796" max="12796" width="12.5703125" style="1" customWidth="1"/>
    <col min="12797" max="12797" width="13.140625" style="1" customWidth="1"/>
    <col min="12798" max="12798" width="9.140625" style="1"/>
    <col min="12799" max="12799" width="17.28515625" style="1" customWidth="1"/>
    <col min="12800" max="13007" width="9.140625" style="1"/>
    <col min="13008" max="13008" width="20.85546875" style="1" customWidth="1"/>
    <col min="13009" max="13009" width="11.140625" style="1" customWidth="1"/>
    <col min="13010" max="13010" width="11.85546875" style="1" customWidth="1"/>
    <col min="13011" max="13011" width="9.140625" style="1"/>
    <col min="13012" max="13012" width="9.85546875" style="1" customWidth="1"/>
    <col min="13013" max="13013" width="9.140625" style="1"/>
    <col min="13014" max="13014" width="11.5703125" style="1" customWidth="1"/>
    <col min="13015" max="13015" width="9.140625" style="1"/>
    <col min="13016" max="13016" width="14" style="1" customWidth="1"/>
    <col min="13017" max="13019" width="14.140625" style="1" customWidth="1"/>
    <col min="13020" max="13021" width="9.140625" style="1"/>
    <col min="13022" max="13022" width="12.42578125" style="1" customWidth="1"/>
    <col min="13023" max="13025" width="9.140625" style="1"/>
    <col min="13026" max="13026" width="9.5703125" style="1" customWidth="1"/>
    <col min="13027" max="13027" width="9.140625" style="1"/>
    <col min="13028" max="13028" width="11.5703125" style="1" customWidth="1"/>
    <col min="13029" max="13030" width="12.140625" style="1" customWidth="1"/>
    <col min="13031" max="13031" width="15.7109375" style="1" customWidth="1"/>
    <col min="13032" max="13033" width="12.140625" style="1" customWidth="1"/>
    <col min="13034" max="13034" width="11.28515625" style="1" customWidth="1"/>
    <col min="13035" max="13035" width="9.140625" style="1"/>
    <col min="13036" max="13036" width="9.28515625" style="1" customWidth="1"/>
    <col min="13037" max="13037" width="11.5703125" style="1" customWidth="1"/>
    <col min="13038" max="13039" width="9.140625" style="1"/>
    <col min="13040" max="13040" width="11.5703125" style="1" customWidth="1"/>
    <col min="13041" max="13041" width="9.5703125" style="1" customWidth="1"/>
    <col min="13042" max="13042" width="11.5703125" style="1" customWidth="1"/>
    <col min="13043" max="13043" width="15.7109375" style="1" customWidth="1"/>
    <col min="13044" max="13044" width="9.140625" style="1"/>
    <col min="13045" max="13045" width="13.42578125" style="1" customWidth="1"/>
    <col min="13046" max="13046" width="11.42578125" style="1" customWidth="1"/>
    <col min="13047" max="13047" width="9.140625" style="1"/>
    <col min="13048" max="13048" width="9.28515625" style="1" customWidth="1"/>
    <col min="13049" max="13049" width="11.5703125" style="1" customWidth="1"/>
    <col min="13050" max="13051" width="9.140625" style="1"/>
    <col min="13052" max="13052" width="12.5703125" style="1" customWidth="1"/>
    <col min="13053" max="13053" width="13.140625" style="1" customWidth="1"/>
    <col min="13054" max="13054" width="9.140625" style="1"/>
    <col min="13055" max="13055" width="17.28515625" style="1" customWidth="1"/>
    <col min="13056" max="13263" width="9.140625" style="1"/>
    <col min="13264" max="13264" width="20.85546875" style="1" customWidth="1"/>
    <col min="13265" max="13265" width="11.140625" style="1" customWidth="1"/>
    <col min="13266" max="13266" width="11.85546875" style="1" customWidth="1"/>
    <col min="13267" max="13267" width="9.140625" style="1"/>
    <col min="13268" max="13268" width="9.85546875" style="1" customWidth="1"/>
    <col min="13269" max="13269" width="9.140625" style="1"/>
    <col min="13270" max="13270" width="11.5703125" style="1" customWidth="1"/>
    <col min="13271" max="13271" width="9.140625" style="1"/>
    <col min="13272" max="13272" width="14" style="1" customWidth="1"/>
    <col min="13273" max="13275" width="14.140625" style="1" customWidth="1"/>
    <col min="13276" max="13277" width="9.140625" style="1"/>
    <col min="13278" max="13278" width="12.42578125" style="1" customWidth="1"/>
    <col min="13279" max="13281" width="9.140625" style="1"/>
    <col min="13282" max="13282" width="9.5703125" style="1" customWidth="1"/>
    <col min="13283" max="13283" width="9.140625" style="1"/>
    <col min="13284" max="13284" width="11.5703125" style="1" customWidth="1"/>
    <col min="13285" max="13286" width="12.140625" style="1" customWidth="1"/>
    <col min="13287" max="13287" width="15.7109375" style="1" customWidth="1"/>
    <col min="13288" max="13289" width="12.140625" style="1" customWidth="1"/>
    <col min="13290" max="13290" width="11.28515625" style="1" customWidth="1"/>
    <col min="13291" max="13291" width="9.140625" style="1"/>
    <col min="13292" max="13292" width="9.28515625" style="1" customWidth="1"/>
    <col min="13293" max="13293" width="11.5703125" style="1" customWidth="1"/>
    <col min="13294" max="13295" width="9.140625" style="1"/>
    <col min="13296" max="13296" width="11.5703125" style="1" customWidth="1"/>
    <col min="13297" max="13297" width="9.5703125" style="1" customWidth="1"/>
    <col min="13298" max="13298" width="11.5703125" style="1" customWidth="1"/>
    <col min="13299" max="13299" width="15.7109375" style="1" customWidth="1"/>
    <col min="13300" max="13300" width="9.140625" style="1"/>
    <col min="13301" max="13301" width="13.42578125" style="1" customWidth="1"/>
    <col min="13302" max="13302" width="11.42578125" style="1" customWidth="1"/>
    <col min="13303" max="13303" width="9.140625" style="1"/>
    <col min="13304" max="13304" width="9.28515625" style="1" customWidth="1"/>
    <col min="13305" max="13305" width="11.5703125" style="1" customWidth="1"/>
    <col min="13306" max="13307" width="9.140625" style="1"/>
    <col min="13308" max="13308" width="12.5703125" style="1" customWidth="1"/>
    <col min="13309" max="13309" width="13.140625" style="1" customWidth="1"/>
    <col min="13310" max="13310" width="9.140625" style="1"/>
    <col min="13311" max="13311" width="17.28515625" style="1" customWidth="1"/>
    <col min="13312" max="13519" width="9.140625" style="1"/>
    <col min="13520" max="13520" width="20.85546875" style="1" customWidth="1"/>
    <col min="13521" max="13521" width="11.140625" style="1" customWidth="1"/>
    <col min="13522" max="13522" width="11.85546875" style="1" customWidth="1"/>
    <col min="13523" max="13523" width="9.140625" style="1"/>
    <col min="13524" max="13524" width="9.85546875" style="1" customWidth="1"/>
    <col min="13525" max="13525" width="9.140625" style="1"/>
    <col min="13526" max="13526" width="11.5703125" style="1" customWidth="1"/>
    <col min="13527" max="13527" width="9.140625" style="1"/>
    <col min="13528" max="13528" width="14" style="1" customWidth="1"/>
    <col min="13529" max="13531" width="14.140625" style="1" customWidth="1"/>
    <col min="13532" max="13533" width="9.140625" style="1"/>
    <col min="13534" max="13534" width="12.42578125" style="1" customWidth="1"/>
    <col min="13535" max="13537" width="9.140625" style="1"/>
    <col min="13538" max="13538" width="9.5703125" style="1" customWidth="1"/>
    <col min="13539" max="13539" width="9.140625" style="1"/>
    <col min="13540" max="13540" width="11.5703125" style="1" customWidth="1"/>
    <col min="13541" max="13542" width="12.140625" style="1" customWidth="1"/>
    <col min="13543" max="13543" width="15.7109375" style="1" customWidth="1"/>
    <col min="13544" max="13545" width="12.140625" style="1" customWidth="1"/>
    <col min="13546" max="13546" width="11.28515625" style="1" customWidth="1"/>
    <col min="13547" max="13547" width="9.140625" style="1"/>
    <col min="13548" max="13548" width="9.28515625" style="1" customWidth="1"/>
    <col min="13549" max="13549" width="11.5703125" style="1" customWidth="1"/>
    <col min="13550" max="13551" width="9.140625" style="1"/>
    <col min="13552" max="13552" width="11.5703125" style="1" customWidth="1"/>
    <col min="13553" max="13553" width="9.5703125" style="1" customWidth="1"/>
    <col min="13554" max="13554" width="11.5703125" style="1" customWidth="1"/>
    <col min="13555" max="13555" width="15.7109375" style="1" customWidth="1"/>
    <col min="13556" max="13556" width="9.140625" style="1"/>
    <col min="13557" max="13557" width="13.42578125" style="1" customWidth="1"/>
    <col min="13558" max="13558" width="11.42578125" style="1" customWidth="1"/>
    <col min="13559" max="13559" width="9.140625" style="1"/>
    <col min="13560" max="13560" width="9.28515625" style="1" customWidth="1"/>
    <col min="13561" max="13561" width="11.5703125" style="1" customWidth="1"/>
    <col min="13562" max="13563" width="9.140625" style="1"/>
    <col min="13564" max="13564" width="12.5703125" style="1" customWidth="1"/>
    <col min="13565" max="13565" width="13.140625" style="1" customWidth="1"/>
    <col min="13566" max="13566" width="9.140625" style="1"/>
    <col min="13567" max="13567" width="17.28515625" style="1" customWidth="1"/>
    <col min="13568" max="13775" width="9.140625" style="1"/>
    <col min="13776" max="13776" width="20.85546875" style="1" customWidth="1"/>
    <col min="13777" max="13777" width="11.140625" style="1" customWidth="1"/>
    <col min="13778" max="13778" width="11.85546875" style="1" customWidth="1"/>
    <col min="13779" max="13779" width="9.140625" style="1"/>
    <col min="13780" max="13780" width="9.85546875" style="1" customWidth="1"/>
    <col min="13781" max="13781" width="9.140625" style="1"/>
    <col min="13782" max="13782" width="11.5703125" style="1" customWidth="1"/>
    <col min="13783" max="13783" width="9.140625" style="1"/>
    <col min="13784" max="13784" width="14" style="1" customWidth="1"/>
    <col min="13785" max="13787" width="14.140625" style="1" customWidth="1"/>
    <col min="13788" max="13789" width="9.140625" style="1"/>
    <col min="13790" max="13790" width="12.42578125" style="1" customWidth="1"/>
    <col min="13791" max="13793" width="9.140625" style="1"/>
    <col min="13794" max="13794" width="9.5703125" style="1" customWidth="1"/>
    <col min="13795" max="13795" width="9.140625" style="1"/>
    <col min="13796" max="13796" width="11.5703125" style="1" customWidth="1"/>
    <col min="13797" max="13798" width="12.140625" style="1" customWidth="1"/>
    <col min="13799" max="13799" width="15.7109375" style="1" customWidth="1"/>
    <col min="13800" max="13801" width="12.140625" style="1" customWidth="1"/>
    <col min="13802" max="13802" width="11.28515625" style="1" customWidth="1"/>
    <col min="13803" max="13803" width="9.140625" style="1"/>
    <col min="13804" max="13804" width="9.28515625" style="1" customWidth="1"/>
    <col min="13805" max="13805" width="11.5703125" style="1" customWidth="1"/>
    <col min="13806" max="13807" width="9.140625" style="1"/>
    <col min="13808" max="13808" width="11.5703125" style="1" customWidth="1"/>
    <col min="13809" max="13809" width="9.5703125" style="1" customWidth="1"/>
    <col min="13810" max="13810" width="11.5703125" style="1" customWidth="1"/>
    <col min="13811" max="13811" width="15.7109375" style="1" customWidth="1"/>
    <col min="13812" max="13812" width="9.140625" style="1"/>
    <col min="13813" max="13813" width="13.42578125" style="1" customWidth="1"/>
    <col min="13814" max="13814" width="11.42578125" style="1" customWidth="1"/>
    <col min="13815" max="13815" width="9.140625" style="1"/>
    <col min="13816" max="13816" width="9.28515625" style="1" customWidth="1"/>
    <col min="13817" max="13817" width="11.5703125" style="1" customWidth="1"/>
    <col min="13818" max="13819" width="9.140625" style="1"/>
    <col min="13820" max="13820" width="12.5703125" style="1" customWidth="1"/>
    <col min="13821" max="13821" width="13.140625" style="1" customWidth="1"/>
    <col min="13822" max="13822" width="9.140625" style="1"/>
    <col min="13823" max="13823" width="17.28515625" style="1" customWidth="1"/>
    <col min="13824" max="14031" width="9.140625" style="1"/>
    <col min="14032" max="14032" width="20.85546875" style="1" customWidth="1"/>
    <col min="14033" max="14033" width="11.140625" style="1" customWidth="1"/>
    <col min="14034" max="14034" width="11.85546875" style="1" customWidth="1"/>
    <col min="14035" max="14035" width="9.140625" style="1"/>
    <col min="14036" max="14036" width="9.85546875" style="1" customWidth="1"/>
    <col min="14037" max="14037" width="9.140625" style="1"/>
    <col min="14038" max="14038" width="11.5703125" style="1" customWidth="1"/>
    <col min="14039" max="14039" width="9.140625" style="1"/>
    <col min="14040" max="14040" width="14" style="1" customWidth="1"/>
    <col min="14041" max="14043" width="14.140625" style="1" customWidth="1"/>
    <col min="14044" max="14045" width="9.140625" style="1"/>
    <col min="14046" max="14046" width="12.42578125" style="1" customWidth="1"/>
    <col min="14047" max="14049" width="9.140625" style="1"/>
    <col min="14050" max="14050" width="9.5703125" style="1" customWidth="1"/>
    <col min="14051" max="14051" width="9.140625" style="1"/>
    <col min="14052" max="14052" width="11.5703125" style="1" customWidth="1"/>
    <col min="14053" max="14054" width="12.140625" style="1" customWidth="1"/>
    <col min="14055" max="14055" width="15.7109375" style="1" customWidth="1"/>
    <col min="14056" max="14057" width="12.140625" style="1" customWidth="1"/>
    <col min="14058" max="14058" width="11.28515625" style="1" customWidth="1"/>
    <col min="14059" max="14059" width="9.140625" style="1"/>
    <col min="14060" max="14060" width="9.28515625" style="1" customWidth="1"/>
    <col min="14061" max="14061" width="11.5703125" style="1" customWidth="1"/>
    <col min="14062" max="14063" width="9.140625" style="1"/>
    <col min="14064" max="14064" width="11.5703125" style="1" customWidth="1"/>
    <col min="14065" max="14065" width="9.5703125" style="1" customWidth="1"/>
    <col min="14066" max="14066" width="11.5703125" style="1" customWidth="1"/>
    <col min="14067" max="14067" width="15.7109375" style="1" customWidth="1"/>
    <col min="14068" max="14068" width="9.140625" style="1"/>
    <col min="14069" max="14069" width="13.42578125" style="1" customWidth="1"/>
    <col min="14070" max="14070" width="11.42578125" style="1" customWidth="1"/>
    <col min="14071" max="14071" width="9.140625" style="1"/>
    <col min="14072" max="14072" width="9.28515625" style="1" customWidth="1"/>
    <col min="14073" max="14073" width="11.5703125" style="1" customWidth="1"/>
    <col min="14074" max="14075" width="9.140625" style="1"/>
    <col min="14076" max="14076" width="12.5703125" style="1" customWidth="1"/>
    <col min="14077" max="14077" width="13.140625" style="1" customWidth="1"/>
    <col min="14078" max="14078" width="9.140625" style="1"/>
    <col min="14079" max="14079" width="17.28515625" style="1" customWidth="1"/>
    <col min="14080" max="14287" width="9.140625" style="1"/>
    <col min="14288" max="14288" width="20.85546875" style="1" customWidth="1"/>
    <col min="14289" max="14289" width="11.140625" style="1" customWidth="1"/>
    <col min="14290" max="14290" width="11.85546875" style="1" customWidth="1"/>
    <col min="14291" max="14291" width="9.140625" style="1"/>
    <col min="14292" max="14292" width="9.85546875" style="1" customWidth="1"/>
    <col min="14293" max="14293" width="9.140625" style="1"/>
    <col min="14294" max="14294" width="11.5703125" style="1" customWidth="1"/>
    <col min="14295" max="14295" width="9.140625" style="1"/>
    <col min="14296" max="14296" width="14" style="1" customWidth="1"/>
    <col min="14297" max="14299" width="14.140625" style="1" customWidth="1"/>
    <col min="14300" max="14301" width="9.140625" style="1"/>
    <col min="14302" max="14302" width="12.42578125" style="1" customWidth="1"/>
    <col min="14303" max="14305" width="9.140625" style="1"/>
    <col min="14306" max="14306" width="9.5703125" style="1" customWidth="1"/>
    <col min="14307" max="14307" width="9.140625" style="1"/>
    <col min="14308" max="14308" width="11.5703125" style="1" customWidth="1"/>
    <col min="14309" max="14310" width="12.140625" style="1" customWidth="1"/>
    <col min="14311" max="14311" width="15.7109375" style="1" customWidth="1"/>
    <col min="14312" max="14313" width="12.140625" style="1" customWidth="1"/>
    <col min="14314" max="14314" width="11.28515625" style="1" customWidth="1"/>
    <col min="14315" max="14315" width="9.140625" style="1"/>
    <col min="14316" max="14316" width="9.28515625" style="1" customWidth="1"/>
    <col min="14317" max="14317" width="11.5703125" style="1" customWidth="1"/>
    <col min="14318" max="14319" width="9.140625" style="1"/>
    <col min="14320" max="14320" width="11.5703125" style="1" customWidth="1"/>
    <col min="14321" max="14321" width="9.5703125" style="1" customWidth="1"/>
    <col min="14322" max="14322" width="11.5703125" style="1" customWidth="1"/>
    <col min="14323" max="14323" width="15.7109375" style="1" customWidth="1"/>
    <col min="14324" max="14324" width="9.140625" style="1"/>
    <col min="14325" max="14325" width="13.42578125" style="1" customWidth="1"/>
    <col min="14326" max="14326" width="11.42578125" style="1" customWidth="1"/>
    <col min="14327" max="14327" width="9.140625" style="1"/>
    <col min="14328" max="14328" width="9.28515625" style="1" customWidth="1"/>
    <col min="14329" max="14329" width="11.5703125" style="1" customWidth="1"/>
    <col min="14330" max="14331" width="9.140625" style="1"/>
    <col min="14332" max="14332" width="12.5703125" style="1" customWidth="1"/>
    <col min="14333" max="14333" width="13.140625" style="1" customWidth="1"/>
    <col min="14334" max="14334" width="9.140625" style="1"/>
    <col min="14335" max="14335" width="17.28515625" style="1" customWidth="1"/>
    <col min="14336" max="14543" width="9.140625" style="1"/>
    <col min="14544" max="14544" width="20.85546875" style="1" customWidth="1"/>
    <col min="14545" max="14545" width="11.140625" style="1" customWidth="1"/>
    <col min="14546" max="14546" width="11.85546875" style="1" customWidth="1"/>
    <col min="14547" max="14547" width="9.140625" style="1"/>
    <col min="14548" max="14548" width="9.85546875" style="1" customWidth="1"/>
    <col min="14549" max="14549" width="9.140625" style="1"/>
    <col min="14550" max="14550" width="11.5703125" style="1" customWidth="1"/>
    <col min="14551" max="14551" width="9.140625" style="1"/>
    <col min="14552" max="14552" width="14" style="1" customWidth="1"/>
    <col min="14553" max="14555" width="14.140625" style="1" customWidth="1"/>
    <col min="14556" max="14557" width="9.140625" style="1"/>
    <col min="14558" max="14558" width="12.42578125" style="1" customWidth="1"/>
    <col min="14559" max="14561" width="9.140625" style="1"/>
    <col min="14562" max="14562" width="9.5703125" style="1" customWidth="1"/>
    <col min="14563" max="14563" width="9.140625" style="1"/>
    <col min="14564" max="14564" width="11.5703125" style="1" customWidth="1"/>
    <col min="14565" max="14566" width="12.140625" style="1" customWidth="1"/>
    <col min="14567" max="14567" width="15.7109375" style="1" customWidth="1"/>
    <col min="14568" max="14569" width="12.140625" style="1" customWidth="1"/>
    <col min="14570" max="14570" width="11.28515625" style="1" customWidth="1"/>
    <col min="14571" max="14571" width="9.140625" style="1"/>
    <col min="14572" max="14572" width="9.28515625" style="1" customWidth="1"/>
    <col min="14573" max="14573" width="11.5703125" style="1" customWidth="1"/>
    <col min="14574" max="14575" width="9.140625" style="1"/>
    <col min="14576" max="14576" width="11.5703125" style="1" customWidth="1"/>
    <col min="14577" max="14577" width="9.5703125" style="1" customWidth="1"/>
    <col min="14578" max="14578" width="11.5703125" style="1" customWidth="1"/>
    <col min="14579" max="14579" width="15.7109375" style="1" customWidth="1"/>
    <col min="14580" max="14580" width="9.140625" style="1"/>
    <col min="14581" max="14581" width="13.42578125" style="1" customWidth="1"/>
    <col min="14582" max="14582" width="11.42578125" style="1" customWidth="1"/>
    <col min="14583" max="14583" width="9.140625" style="1"/>
    <col min="14584" max="14584" width="9.28515625" style="1" customWidth="1"/>
    <col min="14585" max="14585" width="11.5703125" style="1" customWidth="1"/>
    <col min="14586" max="14587" width="9.140625" style="1"/>
    <col min="14588" max="14588" width="12.5703125" style="1" customWidth="1"/>
    <col min="14589" max="14589" width="13.140625" style="1" customWidth="1"/>
    <col min="14590" max="14590" width="9.140625" style="1"/>
    <col min="14591" max="14591" width="17.28515625" style="1" customWidth="1"/>
    <col min="14592" max="14799" width="9.140625" style="1"/>
    <col min="14800" max="14800" width="20.85546875" style="1" customWidth="1"/>
    <col min="14801" max="14801" width="11.140625" style="1" customWidth="1"/>
    <col min="14802" max="14802" width="11.85546875" style="1" customWidth="1"/>
    <col min="14803" max="14803" width="9.140625" style="1"/>
    <col min="14804" max="14804" width="9.85546875" style="1" customWidth="1"/>
    <col min="14805" max="14805" width="9.140625" style="1"/>
    <col min="14806" max="14806" width="11.5703125" style="1" customWidth="1"/>
    <col min="14807" max="14807" width="9.140625" style="1"/>
    <col min="14808" max="14808" width="14" style="1" customWidth="1"/>
    <col min="14809" max="14811" width="14.140625" style="1" customWidth="1"/>
    <col min="14812" max="14813" width="9.140625" style="1"/>
    <col min="14814" max="14814" width="12.42578125" style="1" customWidth="1"/>
    <col min="14815" max="14817" width="9.140625" style="1"/>
    <col min="14818" max="14818" width="9.5703125" style="1" customWidth="1"/>
    <col min="14819" max="14819" width="9.140625" style="1"/>
    <col min="14820" max="14820" width="11.5703125" style="1" customWidth="1"/>
    <col min="14821" max="14822" width="12.140625" style="1" customWidth="1"/>
    <col min="14823" max="14823" width="15.7109375" style="1" customWidth="1"/>
    <col min="14824" max="14825" width="12.140625" style="1" customWidth="1"/>
    <col min="14826" max="14826" width="11.28515625" style="1" customWidth="1"/>
    <col min="14827" max="14827" width="9.140625" style="1"/>
    <col min="14828" max="14828" width="9.28515625" style="1" customWidth="1"/>
    <col min="14829" max="14829" width="11.5703125" style="1" customWidth="1"/>
    <col min="14830" max="14831" width="9.140625" style="1"/>
    <col min="14832" max="14832" width="11.5703125" style="1" customWidth="1"/>
    <col min="14833" max="14833" width="9.5703125" style="1" customWidth="1"/>
    <col min="14834" max="14834" width="11.5703125" style="1" customWidth="1"/>
    <col min="14835" max="14835" width="15.7109375" style="1" customWidth="1"/>
    <col min="14836" max="14836" width="9.140625" style="1"/>
    <col min="14837" max="14837" width="13.42578125" style="1" customWidth="1"/>
    <col min="14838" max="14838" width="11.42578125" style="1" customWidth="1"/>
    <col min="14839" max="14839" width="9.140625" style="1"/>
    <col min="14840" max="14840" width="9.28515625" style="1" customWidth="1"/>
    <col min="14841" max="14841" width="11.5703125" style="1" customWidth="1"/>
    <col min="14842" max="14843" width="9.140625" style="1"/>
    <col min="14844" max="14844" width="12.5703125" style="1" customWidth="1"/>
    <col min="14845" max="14845" width="13.140625" style="1" customWidth="1"/>
    <col min="14846" max="14846" width="9.140625" style="1"/>
    <col min="14847" max="14847" width="17.28515625" style="1" customWidth="1"/>
    <col min="14848" max="15055" width="9.140625" style="1"/>
    <col min="15056" max="15056" width="20.85546875" style="1" customWidth="1"/>
    <col min="15057" max="15057" width="11.140625" style="1" customWidth="1"/>
    <col min="15058" max="15058" width="11.85546875" style="1" customWidth="1"/>
    <col min="15059" max="15059" width="9.140625" style="1"/>
    <col min="15060" max="15060" width="9.85546875" style="1" customWidth="1"/>
    <col min="15061" max="15061" width="9.140625" style="1"/>
    <col min="15062" max="15062" width="11.5703125" style="1" customWidth="1"/>
    <col min="15063" max="15063" width="9.140625" style="1"/>
    <col min="15064" max="15064" width="14" style="1" customWidth="1"/>
    <col min="15065" max="15067" width="14.140625" style="1" customWidth="1"/>
    <col min="15068" max="15069" width="9.140625" style="1"/>
    <col min="15070" max="15070" width="12.42578125" style="1" customWidth="1"/>
    <col min="15071" max="15073" width="9.140625" style="1"/>
    <col min="15074" max="15074" width="9.5703125" style="1" customWidth="1"/>
    <col min="15075" max="15075" width="9.140625" style="1"/>
    <col min="15076" max="15076" width="11.5703125" style="1" customWidth="1"/>
    <col min="15077" max="15078" width="12.140625" style="1" customWidth="1"/>
    <col min="15079" max="15079" width="15.7109375" style="1" customWidth="1"/>
    <col min="15080" max="15081" width="12.140625" style="1" customWidth="1"/>
    <col min="15082" max="15082" width="11.28515625" style="1" customWidth="1"/>
    <col min="15083" max="15083" width="9.140625" style="1"/>
    <col min="15084" max="15084" width="9.28515625" style="1" customWidth="1"/>
    <col min="15085" max="15085" width="11.5703125" style="1" customWidth="1"/>
    <col min="15086" max="15087" width="9.140625" style="1"/>
    <col min="15088" max="15088" width="11.5703125" style="1" customWidth="1"/>
    <col min="15089" max="15089" width="9.5703125" style="1" customWidth="1"/>
    <col min="15090" max="15090" width="11.5703125" style="1" customWidth="1"/>
    <col min="15091" max="15091" width="15.7109375" style="1" customWidth="1"/>
    <col min="15092" max="15092" width="9.140625" style="1"/>
    <col min="15093" max="15093" width="13.42578125" style="1" customWidth="1"/>
    <col min="15094" max="15094" width="11.42578125" style="1" customWidth="1"/>
    <col min="15095" max="15095" width="9.140625" style="1"/>
    <col min="15096" max="15096" width="9.28515625" style="1" customWidth="1"/>
    <col min="15097" max="15097" width="11.5703125" style="1" customWidth="1"/>
    <col min="15098" max="15099" width="9.140625" style="1"/>
    <col min="15100" max="15100" width="12.5703125" style="1" customWidth="1"/>
    <col min="15101" max="15101" width="13.140625" style="1" customWidth="1"/>
    <col min="15102" max="15102" width="9.140625" style="1"/>
    <col min="15103" max="15103" width="17.28515625" style="1" customWidth="1"/>
    <col min="15104" max="15311" width="9.140625" style="1"/>
    <col min="15312" max="15312" width="20.85546875" style="1" customWidth="1"/>
    <col min="15313" max="15313" width="11.140625" style="1" customWidth="1"/>
    <col min="15314" max="15314" width="11.85546875" style="1" customWidth="1"/>
    <col min="15315" max="15315" width="9.140625" style="1"/>
    <col min="15316" max="15316" width="9.85546875" style="1" customWidth="1"/>
    <col min="15317" max="15317" width="9.140625" style="1"/>
    <col min="15318" max="15318" width="11.5703125" style="1" customWidth="1"/>
    <col min="15319" max="15319" width="9.140625" style="1"/>
    <col min="15320" max="15320" width="14" style="1" customWidth="1"/>
    <col min="15321" max="15323" width="14.140625" style="1" customWidth="1"/>
    <col min="15324" max="15325" width="9.140625" style="1"/>
    <col min="15326" max="15326" width="12.42578125" style="1" customWidth="1"/>
    <col min="15327" max="15329" width="9.140625" style="1"/>
    <col min="15330" max="15330" width="9.5703125" style="1" customWidth="1"/>
    <col min="15331" max="15331" width="9.140625" style="1"/>
    <col min="15332" max="15332" width="11.5703125" style="1" customWidth="1"/>
    <col min="15333" max="15334" width="12.140625" style="1" customWidth="1"/>
    <col min="15335" max="15335" width="15.7109375" style="1" customWidth="1"/>
    <col min="15336" max="15337" width="12.140625" style="1" customWidth="1"/>
    <col min="15338" max="15338" width="11.28515625" style="1" customWidth="1"/>
    <col min="15339" max="15339" width="9.140625" style="1"/>
    <col min="15340" max="15340" width="9.28515625" style="1" customWidth="1"/>
    <col min="15341" max="15341" width="11.5703125" style="1" customWidth="1"/>
    <col min="15342" max="15343" width="9.140625" style="1"/>
    <col min="15344" max="15344" width="11.5703125" style="1" customWidth="1"/>
    <col min="15345" max="15345" width="9.5703125" style="1" customWidth="1"/>
    <col min="15346" max="15346" width="11.5703125" style="1" customWidth="1"/>
    <col min="15347" max="15347" width="15.7109375" style="1" customWidth="1"/>
    <col min="15348" max="15348" width="9.140625" style="1"/>
    <col min="15349" max="15349" width="13.42578125" style="1" customWidth="1"/>
    <col min="15350" max="15350" width="11.42578125" style="1" customWidth="1"/>
    <col min="15351" max="15351" width="9.140625" style="1"/>
    <col min="15352" max="15352" width="9.28515625" style="1" customWidth="1"/>
    <col min="15353" max="15353" width="11.5703125" style="1" customWidth="1"/>
    <col min="15354" max="15355" width="9.140625" style="1"/>
    <col min="15356" max="15356" width="12.5703125" style="1" customWidth="1"/>
    <col min="15357" max="15357" width="13.140625" style="1" customWidth="1"/>
    <col min="15358" max="15358" width="9.140625" style="1"/>
    <col min="15359" max="15359" width="17.28515625" style="1" customWidth="1"/>
    <col min="15360" max="15567" width="9.140625" style="1"/>
    <col min="15568" max="15568" width="20.85546875" style="1" customWidth="1"/>
    <col min="15569" max="15569" width="11.140625" style="1" customWidth="1"/>
    <col min="15570" max="15570" width="11.85546875" style="1" customWidth="1"/>
    <col min="15571" max="15571" width="9.140625" style="1"/>
    <col min="15572" max="15572" width="9.85546875" style="1" customWidth="1"/>
    <col min="15573" max="15573" width="9.140625" style="1"/>
    <col min="15574" max="15574" width="11.5703125" style="1" customWidth="1"/>
    <col min="15575" max="15575" width="9.140625" style="1"/>
    <col min="15576" max="15576" width="14" style="1" customWidth="1"/>
    <col min="15577" max="15579" width="14.140625" style="1" customWidth="1"/>
    <col min="15580" max="15581" width="9.140625" style="1"/>
    <col min="15582" max="15582" width="12.42578125" style="1" customWidth="1"/>
    <col min="15583" max="15585" width="9.140625" style="1"/>
    <col min="15586" max="15586" width="9.5703125" style="1" customWidth="1"/>
    <col min="15587" max="15587" width="9.140625" style="1"/>
    <col min="15588" max="15588" width="11.5703125" style="1" customWidth="1"/>
    <col min="15589" max="15590" width="12.140625" style="1" customWidth="1"/>
    <col min="15591" max="15591" width="15.7109375" style="1" customWidth="1"/>
    <col min="15592" max="15593" width="12.140625" style="1" customWidth="1"/>
    <col min="15594" max="15594" width="11.28515625" style="1" customWidth="1"/>
    <col min="15595" max="15595" width="9.140625" style="1"/>
    <col min="15596" max="15596" width="9.28515625" style="1" customWidth="1"/>
    <col min="15597" max="15597" width="11.5703125" style="1" customWidth="1"/>
    <col min="15598" max="15599" width="9.140625" style="1"/>
    <col min="15600" max="15600" width="11.5703125" style="1" customWidth="1"/>
    <col min="15601" max="15601" width="9.5703125" style="1" customWidth="1"/>
    <col min="15602" max="15602" width="11.5703125" style="1" customWidth="1"/>
    <col min="15603" max="15603" width="15.7109375" style="1" customWidth="1"/>
    <col min="15604" max="15604" width="9.140625" style="1"/>
    <col min="15605" max="15605" width="13.42578125" style="1" customWidth="1"/>
    <col min="15606" max="15606" width="11.42578125" style="1" customWidth="1"/>
    <col min="15607" max="15607" width="9.140625" style="1"/>
    <col min="15608" max="15608" width="9.28515625" style="1" customWidth="1"/>
    <col min="15609" max="15609" width="11.5703125" style="1" customWidth="1"/>
    <col min="15610" max="15611" width="9.140625" style="1"/>
    <col min="15612" max="15612" width="12.5703125" style="1" customWidth="1"/>
    <col min="15613" max="15613" width="13.140625" style="1" customWidth="1"/>
    <col min="15614" max="15614" width="9.140625" style="1"/>
    <col min="15615" max="15615" width="17.28515625" style="1" customWidth="1"/>
    <col min="15616" max="15823" width="9.140625" style="1"/>
    <col min="15824" max="15824" width="20.85546875" style="1" customWidth="1"/>
    <col min="15825" max="15825" width="11.140625" style="1" customWidth="1"/>
    <col min="15826" max="15826" width="11.85546875" style="1" customWidth="1"/>
    <col min="15827" max="15827" width="9.140625" style="1"/>
    <col min="15828" max="15828" width="9.85546875" style="1" customWidth="1"/>
    <col min="15829" max="15829" width="9.140625" style="1"/>
    <col min="15830" max="15830" width="11.5703125" style="1" customWidth="1"/>
    <col min="15831" max="15831" width="9.140625" style="1"/>
    <col min="15832" max="15832" width="14" style="1" customWidth="1"/>
    <col min="15833" max="15835" width="14.140625" style="1" customWidth="1"/>
    <col min="15836" max="15837" width="9.140625" style="1"/>
    <col min="15838" max="15838" width="12.42578125" style="1" customWidth="1"/>
    <col min="15839" max="15841" width="9.140625" style="1"/>
    <col min="15842" max="15842" width="9.5703125" style="1" customWidth="1"/>
    <col min="15843" max="15843" width="9.140625" style="1"/>
    <col min="15844" max="15844" width="11.5703125" style="1" customWidth="1"/>
    <col min="15845" max="15846" width="12.140625" style="1" customWidth="1"/>
    <col min="15847" max="15847" width="15.7109375" style="1" customWidth="1"/>
    <col min="15848" max="15849" width="12.140625" style="1" customWidth="1"/>
    <col min="15850" max="15850" width="11.28515625" style="1" customWidth="1"/>
    <col min="15851" max="15851" width="9.140625" style="1"/>
    <col min="15852" max="15852" width="9.28515625" style="1" customWidth="1"/>
    <col min="15853" max="15853" width="11.5703125" style="1" customWidth="1"/>
    <col min="15854" max="15855" width="9.140625" style="1"/>
    <col min="15856" max="15856" width="11.5703125" style="1" customWidth="1"/>
    <col min="15857" max="15857" width="9.5703125" style="1" customWidth="1"/>
    <col min="15858" max="15858" width="11.5703125" style="1" customWidth="1"/>
    <col min="15859" max="15859" width="15.7109375" style="1" customWidth="1"/>
    <col min="15860" max="15860" width="9.140625" style="1"/>
    <col min="15861" max="15861" width="13.42578125" style="1" customWidth="1"/>
    <col min="15862" max="15862" width="11.42578125" style="1" customWidth="1"/>
    <col min="15863" max="15863" width="9.140625" style="1"/>
    <col min="15864" max="15864" width="9.28515625" style="1" customWidth="1"/>
    <col min="15865" max="15865" width="11.5703125" style="1" customWidth="1"/>
    <col min="15866" max="15867" width="9.140625" style="1"/>
    <col min="15868" max="15868" width="12.5703125" style="1" customWidth="1"/>
    <col min="15869" max="15869" width="13.140625" style="1" customWidth="1"/>
    <col min="15870" max="15870" width="9.140625" style="1"/>
    <col min="15871" max="15871" width="17.28515625" style="1" customWidth="1"/>
    <col min="15872" max="16079" width="9.140625" style="1"/>
    <col min="16080" max="16080" width="20.85546875" style="1" customWidth="1"/>
    <col min="16081" max="16081" width="11.140625" style="1" customWidth="1"/>
    <col min="16082" max="16082" width="11.85546875" style="1" customWidth="1"/>
    <col min="16083" max="16083" width="9.140625" style="1"/>
    <col min="16084" max="16084" width="9.85546875" style="1" customWidth="1"/>
    <col min="16085" max="16085" width="9.140625" style="1"/>
    <col min="16086" max="16086" width="11.5703125" style="1" customWidth="1"/>
    <col min="16087" max="16087" width="9.140625" style="1"/>
    <col min="16088" max="16088" width="14" style="1" customWidth="1"/>
    <col min="16089" max="16091" width="14.140625" style="1" customWidth="1"/>
    <col min="16092" max="16093" width="9.140625" style="1"/>
    <col min="16094" max="16094" width="12.42578125" style="1" customWidth="1"/>
    <col min="16095" max="16097" width="9.140625" style="1"/>
    <col min="16098" max="16098" width="9.5703125" style="1" customWidth="1"/>
    <col min="16099" max="16099" width="9.140625" style="1"/>
    <col min="16100" max="16100" width="11.5703125" style="1" customWidth="1"/>
    <col min="16101" max="16102" width="12.140625" style="1" customWidth="1"/>
    <col min="16103" max="16103" width="15.7109375" style="1" customWidth="1"/>
    <col min="16104" max="16105" width="12.140625" style="1" customWidth="1"/>
    <col min="16106" max="16106" width="11.28515625" style="1" customWidth="1"/>
    <col min="16107" max="16107" width="9.140625" style="1"/>
    <col min="16108" max="16108" width="9.28515625" style="1" customWidth="1"/>
    <col min="16109" max="16109" width="11.5703125" style="1" customWidth="1"/>
    <col min="16110" max="16111" width="9.140625" style="1"/>
    <col min="16112" max="16112" width="11.5703125" style="1" customWidth="1"/>
    <col min="16113" max="16113" width="9.5703125" style="1" customWidth="1"/>
    <col min="16114" max="16114" width="11.5703125" style="1" customWidth="1"/>
    <col min="16115" max="16115" width="15.7109375" style="1" customWidth="1"/>
    <col min="16116" max="16116" width="9.140625" style="1"/>
    <col min="16117" max="16117" width="13.42578125" style="1" customWidth="1"/>
    <col min="16118" max="16118" width="11.42578125" style="1" customWidth="1"/>
    <col min="16119" max="16119" width="9.140625" style="1"/>
    <col min="16120" max="16120" width="9.28515625" style="1" customWidth="1"/>
    <col min="16121" max="16121" width="11.5703125" style="1" customWidth="1"/>
    <col min="16122" max="16123" width="9.140625" style="1"/>
    <col min="16124" max="16124" width="12.5703125" style="1" customWidth="1"/>
    <col min="16125" max="16125" width="13.140625" style="1" customWidth="1"/>
    <col min="16126" max="16126" width="9.140625" style="1"/>
    <col min="16127" max="16127" width="17.28515625" style="1" customWidth="1"/>
    <col min="16128" max="16384" width="9.140625" style="1"/>
  </cols>
  <sheetData>
    <row r="1" spans="1:5" ht="51" x14ac:dyDescent="0.2">
      <c r="A1" s="7" t="s">
        <v>19</v>
      </c>
      <c r="B1" s="4" t="s">
        <v>0</v>
      </c>
      <c r="C1" s="3" t="s">
        <v>1</v>
      </c>
      <c r="D1" s="4" t="s">
        <v>176</v>
      </c>
      <c r="E1" s="4" t="s">
        <v>175</v>
      </c>
    </row>
    <row r="2" spans="1:5" s="5" customFormat="1" x14ac:dyDescent="0.2">
      <c r="A2" s="1" t="s">
        <v>18</v>
      </c>
      <c r="B2" s="8">
        <v>0.15277777777777779</v>
      </c>
      <c r="C2" s="6" t="s">
        <v>2</v>
      </c>
      <c r="D2" s="8"/>
      <c r="E2" s="8">
        <v>0.41771884429841749</v>
      </c>
    </row>
    <row r="3" spans="1:5" s="5" customFormat="1" x14ac:dyDescent="0.2">
      <c r="A3" s="1" t="s">
        <v>18</v>
      </c>
      <c r="B3" s="8">
        <v>0.98263888888888884</v>
      </c>
      <c r="C3" s="6" t="s">
        <v>2</v>
      </c>
      <c r="D3" s="8"/>
      <c r="E3" s="8">
        <v>0.23924206728057498</v>
      </c>
    </row>
    <row r="4" spans="1:5" s="5" customFormat="1" x14ac:dyDescent="0.2">
      <c r="A4" s="1" t="s">
        <v>18</v>
      </c>
      <c r="B4" s="8">
        <v>3.0472222222222221</v>
      </c>
      <c r="C4" s="5" t="s">
        <v>2</v>
      </c>
      <c r="D4" s="8">
        <v>28.625030327105911</v>
      </c>
      <c r="E4" s="8">
        <v>0.10196804030419825</v>
      </c>
    </row>
    <row r="5" spans="1:5" s="5" customFormat="1" x14ac:dyDescent="0.2">
      <c r="A5" s="1" t="s">
        <v>18</v>
      </c>
      <c r="B5" s="8">
        <v>4.9027777777777777</v>
      </c>
      <c r="C5" s="5" t="s">
        <v>2</v>
      </c>
      <c r="D5" s="8">
        <v>30.588835291303482</v>
      </c>
      <c r="E5" s="8">
        <v>5.9288963970909554E-2</v>
      </c>
    </row>
    <row r="6" spans="1:5" s="5" customFormat="1" x14ac:dyDescent="0.2">
      <c r="A6" s="1" t="s">
        <v>18</v>
      </c>
      <c r="B6" s="8">
        <v>6.1090277777777775</v>
      </c>
      <c r="C6" s="5" t="s">
        <v>2</v>
      </c>
      <c r="D6" s="8">
        <v>23.911226567843688</v>
      </c>
      <c r="E6" s="8">
        <v>4.5281304444068284E-2</v>
      </c>
    </row>
    <row r="7" spans="1:5" x14ac:dyDescent="0.2">
      <c r="A7" s="1" t="s">
        <v>18</v>
      </c>
      <c r="B7" s="8">
        <v>0.15277777777777779</v>
      </c>
      <c r="C7" s="6" t="s">
        <v>4</v>
      </c>
      <c r="D7" s="8"/>
      <c r="E7" s="8">
        <v>0.44859887447966651</v>
      </c>
    </row>
    <row r="8" spans="1:5" x14ac:dyDescent="0.2">
      <c r="A8" s="1" t="s">
        <v>18</v>
      </c>
      <c r="B8" s="8">
        <v>0.98263888888888884</v>
      </c>
      <c r="C8" s="6" t="s">
        <v>4</v>
      </c>
      <c r="D8" s="8"/>
      <c r="E8" s="8">
        <v>0.30780538712408761</v>
      </c>
    </row>
    <row r="9" spans="1:5" x14ac:dyDescent="0.2">
      <c r="A9" s="1" t="s">
        <v>18</v>
      </c>
      <c r="B9" s="8">
        <v>3.0520833333333335</v>
      </c>
      <c r="C9" s="5" t="s">
        <v>4</v>
      </c>
      <c r="D9" s="8">
        <v>39.414568534437294</v>
      </c>
      <c r="E9" s="8">
        <v>0.13193303551795801</v>
      </c>
    </row>
    <row r="10" spans="1:5" x14ac:dyDescent="0.2">
      <c r="A10" s="1" t="s">
        <v>18</v>
      </c>
      <c r="B10" s="8">
        <v>4.90625</v>
      </c>
      <c r="C10" s="5" t="s">
        <v>4</v>
      </c>
      <c r="D10" s="8">
        <v>42.685387013499756</v>
      </c>
      <c r="E10" s="8">
        <v>7.665128665046203E-2</v>
      </c>
    </row>
    <row r="11" spans="1:5" x14ac:dyDescent="0.2">
      <c r="A11" s="1" t="s">
        <v>18</v>
      </c>
      <c r="B11" s="8">
        <v>6.1124999999999998</v>
      </c>
      <c r="C11" s="5" t="s">
        <v>4</v>
      </c>
      <c r="D11" s="8">
        <v>17.761482887366849</v>
      </c>
      <c r="E11" s="8">
        <v>4.1048915035326573E-2</v>
      </c>
    </row>
    <row r="12" spans="1:5" x14ac:dyDescent="0.2">
      <c r="A12" s="1" t="s">
        <v>18</v>
      </c>
      <c r="B12" s="8">
        <v>0.24305555555555547</v>
      </c>
      <c r="C12" s="6" t="s">
        <v>6</v>
      </c>
      <c r="D12" s="8"/>
      <c r="E12" s="9">
        <v>-1.0937753945848081</v>
      </c>
    </row>
    <row r="13" spans="1:5" x14ac:dyDescent="0.2">
      <c r="A13" s="1" t="s">
        <v>18</v>
      </c>
      <c r="B13" s="8">
        <v>2.0763888888888888</v>
      </c>
      <c r="C13" s="5" t="s">
        <v>6</v>
      </c>
      <c r="D13" s="8">
        <v>39.781133992896955</v>
      </c>
      <c r="E13" s="8">
        <v>0.19317429254037591</v>
      </c>
    </row>
    <row r="14" spans="1:5" x14ac:dyDescent="0.2">
      <c r="A14" s="1" t="s">
        <v>18</v>
      </c>
      <c r="B14" s="8">
        <v>3.9388888888888891</v>
      </c>
      <c r="C14" s="5" t="s">
        <v>6</v>
      </c>
      <c r="D14" s="8">
        <v>37.051446180972597</v>
      </c>
      <c r="E14" s="8">
        <v>0.11041479278112769</v>
      </c>
    </row>
    <row r="15" spans="1:5" x14ac:dyDescent="0.2">
      <c r="A15" s="1" t="s">
        <v>18</v>
      </c>
      <c r="B15" s="8">
        <v>5.104166666666667</v>
      </c>
      <c r="C15" s="5" t="s">
        <v>6</v>
      </c>
      <c r="D15" s="8">
        <v>34.436049979962789</v>
      </c>
      <c r="E15" s="8">
        <v>7.0117255945233894E-2</v>
      </c>
    </row>
    <row r="16" spans="1:5" x14ac:dyDescent="0.2">
      <c r="A16" s="1" t="s">
        <v>18</v>
      </c>
      <c r="B16" s="8">
        <v>6.9006944444444445</v>
      </c>
      <c r="C16" s="5" t="s">
        <v>6</v>
      </c>
      <c r="D16" s="8">
        <v>35.72562841533675</v>
      </c>
      <c r="E16" s="8">
        <v>4.8652335194887701E-2</v>
      </c>
    </row>
    <row r="17" spans="1:5" x14ac:dyDescent="0.2">
      <c r="D17" s="8"/>
      <c r="E17" s="8"/>
    </row>
    <row r="18" spans="1:5" x14ac:dyDescent="0.2">
      <c r="A18" s="1" t="s">
        <v>17</v>
      </c>
      <c r="B18" s="2">
        <v>-0.22222222222222227</v>
      </c>
      <c r="C18" s="1" t="s">
        <v>8</v>
      </c>
      <c r="D18" s="8">
        <v>26.690935511420918</v>
      </c>
      <c r="E18" s="8"/>
    </row>
    <row r="19" spans="1:5" x14ac:dyDescent="0.2">
      <c r="A19" s="1" t="s">
        <v>17</v>
      </c>
      <c r="B19" s="2">
        <v>7.4999999999999956E-2</v>
      </c>
      <c r="C19" s="1" t="s">
        <v>8</v>
      </c>
      <c r="D19" s="8">
        <v>27.432320730143182</v>
      </c>
      <c r="E19" s="8">
        <v>0.37890122174017365</v>
      </c>
    </row>
    <row r="20" spans="1:5" x14ac:dyDescent="0.2">
      <c r="A20" s="1" t="s">
        <v>17</v>
      </c>
      <c r="B20" s="2">
        <v>0.75</v>
      </c>
      <c r="C20" s="1" t="s">
        <v>8</v>
      </c>
      <c r="D20" s="8">
        <v>32.485642969906365</v>
      </c>
      <c r="E20" s="8">
        <v>0.25054112330618417</v>
      </c>
    </row>
    <row r="21" spans="1:5" x14ac:dyDescent="0.2">
      <c r="A21" s="1" t="s">
        <v>17</v>
      </c>
      <c r="B21" s="2">
        <v>1.9534722222222221</v>
      </c>
      <c r="C21" s="1" t="s">
        <v>8</v>
      </c>
      <c r="D21" s="8">
        <v>33.721353079463029</v>
      </c>
      <c r="E21" s="8">
        <v>0.11185135710816312</v>
      </c>
    </row>
    <row r="22" spans="1:5" x14ac:dyDescent="0.2">
      <c r="A22" s="1" t="s">
        <v>17</v>
      </c>
      <c r="B22" s="2">
        <v>3.7569444444444446</v>
      </c>
      <c r="C22" s="1" t="s">
        <v>8</v>
      </c>
      <c r="D22" s="8">
        <v>29.160458081528049</v>
      </c>
      <c r="E22" s="8">
        <v>6.7446213075584668E-2</v>
      </c>
    </row>
    <row r="23" spans="1:5" x14ac:dyDescent="0.2">
      <c r="A23" s="1" t="s">
        <v>17</v>
      </c>
      <c r="B23" s="2">
        <v>4.9652777777777777</v>
      </c>
      <c r="C23" s="1" t="s">
        <v>8</v>
      </c>
      <c r="D23" s="8">
        <v>21.867706420186654</v>
      </c>
      <c r="E23" s="8">
        <v>4.6512858364085474E-2</v>
      </c>
    </row>
    <row r="24" spans="1:5" x14ac:dyDescent="0.2">
      <c r="A24" s="1" t="s">
        <v>17</v>
      </c>
      <c r="B24" s="2">
        <v>-0.21875</v>
      </c>
      <c r="C24" s="1" t="s">
        <v>11</v>
      </c>
      <c r="D24" s="8">
        <v>19.602543068469863</v>
      </c>
      <c r="E24" s="8"/>
    </row>
    <row r="25" spans="1:5" x14ac:dyDescent="0.2">
      <c r="A25" s="1" t="s">
        <v>17</v>
      </c>
      <c r="B25" s="2">
        <v>7.7777777777777835E-2</v>
      </c>
      <c r="C25" s="1" t="s">
        <v>11</v>
      </c>
      <c r="D25" s="8">
        <v>19.225588357038468</v>
      </c>
      <c r="E25" s="8">
        <v>0.29033170212020876</v>
      </c>
    </row>
    <row r="26" spans="1:5" x14ac:dyDescent="0.2">
      <c r="A26" s="1" t="s">
        <v>17</v>
      </c>
      <c r="B26" s="2">
        <v>0.75347222222222232</v>
      </c>
      <c r="C26" s="1" t="s">
        <v>11</v>
      </c>
      <c r="D26" s="8">
        <v>22.581170010019029</v>
      </c>
      <c r="E26" s="8">
        <v>0.20823109174721202</v>
      </c>
    </row>
    <row r="27" spans="1:5" x14ac:dyDescent="0.2">
      <c r="A27" s="1" t="s">
        <v>17</v>
      </c>
      <c r="B27" s="2">
        <v>1.9583333333333335</v>
      </c>
      <c r="C27" s="1" t="s">
        <v>11</v>
      </c>
      <c r="D27" s="8">
        <v>23.75103954460128</v>
      </c>
      <c r="E27" s="8">
        <v>7.4996650425927833E-2</v>
      </c>
    </row>
    <row r="28" spans="1:5" x14ac:dyDescent="0.2">
      <c r="A28" s="1" t="s">
        <v>17</v>
      </c>
      <c r="B28" s="2">
        <v>3.7638888888888888</v>
      </c>
      <c r="C28" s="1" t="s">
        <v>11</v>
      </c>
      <c r="D28" s="8">
        <v>19.629589705689845</v>
      </c>
      <c r="E28" s="8">
        <v>4.9417305219074226E-2</v>
      </c>
    </row>
    <row r="29" spans="1:5" x14ac:dyDescent="0.2">
      <c r="A29" s="1" t="s">
        <v>17</v>
      </c>
      <c r="B29" s="2">
        <v>4.9604166666666671</v>
      </c>
      <c r="C29" s="1" t="s">
        <v>11</v>
      </c>
      <c r="D29" s="8">
        <v>15.663611377397416</v>
      </c>
      <c r="E29" s="8">
        <v>3.9639912521938055E-2</v>
      </c>
    </row>
    <row r="30" spans="1:5" x14ac:dyDescent="0.2">
      <c r="A30" s="1" t="s">
        <v>17</v>
      </c>
      <c r="B30" s="2">
        <v>-0.21527777777777773</v>
      </c>
      <c r="C30" s="1" t="s">
        <v>13</v>
      </c>
      <c r="D30" s="8">
        <v>21.999177328156343</v>
      </c>
      <c r="E30" s="8"/>
    </row>
    <row r="31" spans="1:5" x14ac:dyDescent="0.2">
      <c r="A31" s="1" t="s">
        <v>17</v>
      </c>
      <c r="B31" s="2">
        <v>8.2638888888888928E-2</v>
      </c>
      <c r="C31" s="1" t="s">
        <v>13</v>
      </c>
      <c r="D31" s="8">
        <v>25.119073062224047</v>
      </c>
      <c r="E31" s="8">
        <v>0.38725577358001445</v>
      </c>
    </row>
    <row r="32" spans="1:5" x14ac:dyDescent="0.2">
      <c r="A32" s="1" t="s">
        <v>17</v>
      </c>
      <c r="B32" s="2">
        <v>0.75694444444444442</v>
      </c>
      <c r="C32" s="1" t="s">
        <v>13</v>
      </c>
      <c r="D32" s="8">
        <v>25.065950933842913</v>
      </c>
      <c r="E32" s="8">
        <v>0.34627265167629218</v>
      </c>
    </row>
    <row r="33" spans="1:5" x14ac:dyDescent="0.2">
      <c r="A33" s="1" t="s">
        <v>17</v>
      </c>
      <c r="B33" s="2">
        <v>1.9631944444444445</v>
      </c>
      <c r="C33" s="1" t="s">
        <v>13</v>
      </c>
      <c r="D33" s="8">
        <v>24.662318108601298</v>
      </c>
      <c r="E33" s="8">
        <v>8.4811162808993826E-2</v>
      </c>
    </row>
    <row r="34" spans="1:5" x14ac:dyDescent="0.2">
      <c r="A34" s="1" t="s">
        <v>17</v>
      </c>
      <c r="B34" s="2">
        <v>3.7673611111111112</v>
      </c>
      <c r="C34" s="1" t="s">
        <v>13</v>
      </c>
      <c r="D34" s="8">
        <v>18.573372009128189</v>
      </c>
      <c r="E34" s="8">
        <v>4.8628217513948545E-2</v>
      </c>
    </row>
    <row r="35" spans="1:5" x14ac:dyDescent="0.2">
      <c r="A35" s="1" t="s">
        <v>17</v>
      </c>
      <c r="B35" s="2">
        <v>4.958333333333333</v>
      </c>
      <c r="C35" s="1" t="s">
        <v>13</v>
      </c>
      <c r="D35" s="8">
        <v>9.0649913049312136</v>
      </c>
      <c r="E35" s="8">
        <v>4.08052943831047E-2</v>
      </c>
    </row>
    <row r="36" spans="1:5" x14ac:dyDescent="0.2">
      <c r="D36" s="8"/>
      <c r="E36" s="8"/>
    </row>
    <row r="37" spans="1:5" x14ac:dyDescent="0.2">
      <c r="A37" s="1" t="s">
        <v>20</v>
      </c>
      <c r="B37" s="2">
        <v>0.26041666666666669</v>
      </c>
      <c r="C37" s="1" t="s">
        <v>9</v>
      </c>
      <c r="D37" s="8">
        <v>66.101151468957823</v>
      </c>
      <c r="E37" s="8">
        <v>0.46763447495886501</v>
      </c>
    </row>
    <row r="38" spans="1:5" x14ac:dyDescent="0.2">
      <c r="A38" s="1" t="s">
        <v>20</v>
      </c>
      <c r="B38" s="2">
        <v>1.0347222222222223</v>
      </c>
      <c r="C38" s="1" t="s">
        <v>9</v>
      </c>
      <c r="D38" s="10"/>
      <c r="E38" s="8">
        <v>0.24451183173308896</v>
      </c>
    </row>
    <row r="39" spans="1:5" x14ac:dyDescent="0.2">
      <c r="A39" s="1" t="s">
        <v>20</v>
      </c>
      <c r="B39" s="2">
        <v>2.9270833333333335</v>
      </c>
      <c r="C39" s="1" t="s">
        <v>9</v>
      </c>
      <c r="D39" s="8">
        <v>59.331618401171703</v>
      </c>
      <c r="E39" s="8">
        <v>6.489243266923804E-2</v>
      </c>
    </row>
    <row r="40" spans="1:5" x14ac:dyDescent="0.2">
      <c r="A40" s="1" t="s">
        <v>20</v>
      </c>
      <c r="B40" s="2">
        <v>4.0625</v>
      </c>
      <c r="C40" s="5" t="s">
        <v>9</v>
      </c>
      <c r="D40" s="8">
        <v>56.829971950176208</v>
      </c>
      <c r="E40" s="8">
        <v>5.6174432208570345E-2</v>
      </c>
    </row>
    <row r="41" spans="1:5" x14ac:dyDescent="0.2">
      <c r="A41" s="1" t="s">
        <v>20</v>
      </c>
      <c r="B41" s="2">
        <v>5.8624999999999998</v>
      </c>
      <c r="C41" s="1" t="s">
        <v>9</v>
      </c>
      <c r="D41" s="8">
        <v>53.990522385585358</v>
      </c>
      <c r="E41" s="8">
        <v>4.5625477638500021E-2</v>
      </c>
    </row>
    <row r="42" spans="1:5" x14ac:dyDescent="0.2">
      <c r="A42" s="1" t="s">
        <v>20</v>
      </c>
      <c r="B42" s="2">
        <v>0.2638888888888889</v>
      </c>
      <c r="C42" s="1" t="s">
        <v>10</v>
      </c>
      <c r="D42" s="8">
        <v>91.081120097692548</v>
      </c>
      <c r="E42" s="8">
        <v>0.57371759951254087</v>
      </c>
    </row>
    <row r="43" spans="1:5" x14ac:dyDescent="0.2">
      <c r="A43" s="1" t="s">
        <v>20</v>
      </c>
      <c r="B43" s="2">
        <v>1.0347222222222223</v>
      </c>
      <c r="C43" s="1" t="s">
        <v>10</v>
      </c>
      <c r="D43" s="8">
        <v>88.862753717723223</v>
      </c>
      <c r="E43" s="8">
        <v>0.35169505426438996</v>
      </c>
    </row>
    <row r="44" spans="1:5" x14ac:dyDescent="0.2">
      <c r="A44" s="1" t="s">
        <v>20</v>
      </c>
      <c r="B44" s="2">
        <v>2.8958333333333335</v>
      </c>
      <c r="C44" s="1" t="s">
        <v>10</v>
      </c>
      <c r="D44" s="8">
        <v>66.528399353111212</v>
      </c>
      <c r="E44" s="8">
        <v>0.21902440773746704</v>
      </c>
    </row>
    <row r="45" spans="1:5" x14ac:dyDescent="0.2">
      <c r="A45" s="1" t="s">
        <v>20</v>
      </c>
      <c r="B45" s="2">
        <v>4.0659722222222223</v>
      </c>
      <c r="C45" s="5" t="s">
        <v>10</v>
      </c>
      <c r="D45" s="8">
        <v>61.383354038512877</v>
      </c>
      <c r="E45" s="8">
        <v>0.10862296695495548</v>
      </c>
    </row>
    <row r="46" spans="1:5" x14ac:dyDescent="0.2">
      <c r="A46" s="1" t="s">
        <v>20</v>
      </c>
      <c r="B46" s="2">
        <v>5.8576388888888893</v>
      </c>
      <c r="C46" s="1" t="s">
        <v>10</v>
      </c>
      <c r="D46" s="8">
        <v>69.892108538863042</v>
      </c>
      <c r="E46" s="8">
        <v>9.005912222793977E-2</v>
      </c>
    </row>
    <row r="47" spans="1:5" x14ac:dyDescent="0.2">
      <c r="A47" s="1" t="s">
        <v>20</v>
      </c>
      <c r="B47" s="2">
        <v>0.26736111111111122</v>
      </c>
      <c r="C47" s="1" t="s">
        <v>12</v>
      </c>
      <c r="D47" s="8">
        <v>87.558645839770747</v>
      </c>
      <c r="E47" s="8">
        <v>0.57051673887547305</v>
      </c>
    </row>
    <row r="48" spans="1:5" x14ac:dyDescent="0.2">
      <c r="A48" s="1" t="s">
        <v>20</v>
      </c>
      <c r="B48" s="2">
        <v>1.8506944444444444</v>
      </c>
      <c r="C48" s="1" t="s">
        <v>12</v>
      </c>
      <c r="D48" s="8">
        <v>60.83545143423347</v>
      </c>
      <c r="E48" s="8">
        <v>0.23293440642888033</v>
      </c>
    </row>
    <row r="49" spans="1:5" x14ac:dyDescent="0.2">
      <c r="A49" s="1" t="s">
        <v>20</v>
      </c>
      <c r="B49" s="2">
        <v>3.0534722222222221</v>
      </c>
      <c r="C49" s="1" t="s">
        <v>12</v>
      </c>
      <c r="D49" s="8">
        <v>69.079195542942699</v>
      </c>
      <c r="E49" s="8">
        <v>0.17412654681035455</v>
      </c>
    </row>
    <row r="50" spans="1:5" x14ac:dyDescent="0.2">
      <c r="A50" s="1" t="s">
        <v>20</v>
      </c>
      <c r="B50" s="2">
        <v>4.8576388888888893</v>
      </c>
      <c r="C50" s="5" t="s">
        <v>12</v>
      </c>
      <c r="D50" s="8">
        <v>69.137858178810447</v>
      </c>
      <c r="E50" s="8">
        <v>9.2086104667044685E-2</v>
      </c>
    </row>
    <row r="51" spans="1:5" x14ac:dyDescent="0.2">
      <c r="A51" s="1" t="s">
        <v>20</v>
      </c>
      <c r="B51" s="2">
        <v>6.0590277777777777</v>
      </c>
      <c r="C51" s="1" t="s">
        <v>12</v>
      </c>
      <c r="D51" s="8">
        <v>61.467899196668604</v>
      </c>
      <c r="E51" s="8">
        <v>7.6370777448394073E-2</v>
      </c>
    </row>
    <row r="52" spans="1:5" x14ac:dyDescent="0.2">
      <c r="D52" s="8"/>
      <c r="E52" s="8"/>
    </row>
    <row r="53" spans="1:5" x14ac:dyDescent="0.2">
      <c r="A53" s="1" t="s">
        <v>21</v>
      </c>
      <c r="B53" s="2">
        <v>0.13194444444444448</v>
      </c>
      <c r="C53" s="6" t="s">
        <v>3</v>
      </c>
      <c r="D53" s="8"/>
      <c r="E53" s="8">
        <v>0.49709328125143593</v>
      </c>
    </row>
    <row r="54" spans="1:5" x14ac:dyDescent="0.2">
      <c r="A54" s="1" t="s">
        <v>21</v>
      </c>
      <c r="B54" s="2">
        <v>0.96180555555555558</v>
      </c>
      <c r="C54" s="6" t="s">
        <v>3</v>
      </c>
      <c r="D54" s="8"/>
      <c r="E54" s="8">
        <v>0.26904045760886136</v>
      </c>
    </row>
    <row r="55" spans="1:5" x14ac:dyDescent="0.2">
      <c r="A55" s="1" t="s">
        <v>21</v>
      </c>
      <c r="B55" s="2">
        <v>3.0347222222222223</v>
      </c>
      <c r="C55" s="1" t="s">
        <v>3</v>
      </c>
      <c r="D55" s="8">
        <v>25.332173597582067</v>
      </c>
      <c r="E55" s="8">
        <v>7.3587826020807462E-2</v>
      </c>
    </row>
    <row r="56" spans="1:5" x14ac:dyDescent="0.2">
      <c r="A56" s="1" t="s">
        <v>21</v>
      </c>
      <c r="B56" s="2">
        <v>4.8888888888888893</v>
      </c>
      <c r="C56" s="1" t="s">
        <v>3</v>
      </c>
      <c r="D56" s="8">
        <v>31.430638555995344</v>
      </c>
      <c r="E56" s="8">
        <v>6.9566816186047417E-2</v>
      </c>
    </row>
    <row r="57" spans="1:5" x14ac:dyDescent="0.2">
      <c r="A57" s="1" t="s">
        <v>21</v>
      </c>
      <c r="B57" s="2">
        <v>6.0972222222222223</v>
      </c>
      <c r="C57" s="1" t="s">
        <v>3</v>
      </c>
      <c r="D57" s="8">
        <v>16.576488047283345</v>
      </c>
      <c r="E57" s="8">
        <v>5.4525723513835389E-2</v>
      </c>
    </row>
    <row r="58" spans="1:5" x14ac:dyDescent="0.2">
      <c r="A58" s="1" t="s">
        <v>21</v>
      </c>
      <c r="B58" s="2">
        <v>0.13194444444444448</v>
      </c>
      <c r="C58" s="6" t="s">
        <v>5</v>
      </c>
      <c r="D58" s="8"/>
      <c r="E58" s="8">
        <v>0.63564565512592663</v>
      </c>
    </row>
    <row r="59" spans="1:5" x14ac:dyDescent="0.2">
      <c r="A59" s="1" t="s">
        <v>21</v>
      </c>
      <c r="B59" s="2">
        <v>0.96180555555555558</v>
      </c>
      <c r="C59" s="6" t="s">
        <v>5</v>
      </c>
      <c r="D59" s="8"/>
      <c r="E59" s="8">
        <v>0.32704018766461218</v>
      </c>
    </row>
    <row r="60" spans="1:5" x14ac:dyDescent="0.2">
      <c r="A60" s="1" t="s">
        <v>21</v>
      </c>
      <c r="B60" s="2">
        <v>3.0381944444444446</v>
      </c>
      <c r="C60" s="1" t="s">
        <v>5</v>
      </c>
      <c r="D60" s="8">
        <v>14.04068843335817</v>
      </c>
      <c r="E60" s="8">
        <v>0.11890496250186484</v>
      </c>
    </row>
    <row r="61" spans="1:5" x14ac:dyDescent="0.2">
      <c r="A61" s="1" t="s">
        <v>21</v>
      </c>
      <c r="B61" s="2">
        <v>4.8972222222222221</v>
      </c>
      <c r="C61" s="1" t="s">
        <v>5</v>
      </c>
      <c r="D61" s="8">
        <v>34.862869830658113</v>
      </c>
      <c r="E61" s="8">
        <v>6.1952837699722978E-2</v>
      </c>
    </row>
    <row r="62" spans="1:5" x14ac:dyDescent="0.2">
      <c r="A62" s="1" t="s">
        <v>21</v>
      </c>
      <c r="B62" s="2">
        <v>6.104166666666667</v>
      </c>
      <c r="C62" s="1" t="s">
        <v>5</v>
      </c>
      <c r="D62" s="8">
        <v>14.625570860910218</v>
      </c>
      <c r="E62" s="8">
        <v>4.2000624376450073E-2</v>
      </c>
    </row>
    <row r="63" spans="1:5" x14ac:dyDescent="0.2">
      <c r="A63" s="1" t="s">
        <v>21</v>
      </c>
      <c r="B63" s="2">
        <v>0.22222222222222215</v>
      </c>
      <c r="C63" s="6" t="s">
        <v>7</v>
      </c>
      <c r="D63" s="8"/>
      <c r="E63" s="9">
        <v>-0.80326618041861575</v>
      </c>
    </row>
    <row r="64" spans="1:5" x14ac:dyDescent="0.2">
      <c r="A64" s="1" t="s">
        <v>21</v>
      </c>
      <c r="B64" s="2">
        <v>2.0590277777777777</v>
      </c>
      <c r="C64" s="1" t="s">
        <v>7</v>
      </c>
      <c r="D64" s="8">
        <v>42.960378504968688</v>
      </c>
      <c r="E64" s="8">
        <v>0.25853932536521745</v>
      </c>
    </row>
    <row r="65" spans="1:5" x14ac:dyDescent="0.2">
      <c r="A65" s="1" t="s">
        <v>21</v>
      </c>
      <c r="B65" s="2">
        <v>3.9236111111111112</v>
      </c>
      <c r="C65" s="1" t="s">
        <v>7</v>
      </c>
      <c r="D65" s="8">
        <v>35.740525448288999</v>
      </c>
      <c r="E65" s="8">
        <v>0.10980080139679582</v>
      </c>
    </row>
    <row r="66" spans="1:5" x14ac:dyDescent="0.2">
      <c r="A66" s="1" t="s">
        <v>21</v>
      </c>
      <c r="B66" s="2">
        <v>5.0868055555555554</v>
      </c>
      <c r="C66" s="5" t="s">
        <v>7</v>
      </c>
      <c r="D66" s="8">
        <v>37.47499212445598</v>
      </c>
      <c r="E66" s="8">
        <v>6.2601347428792323E-2</v>
      </c>
    </row>
    <row r="67" spans="1:5" x14ac:dyDescent="0.2">
      <c r="A67" s="1" t="s">
        <v>21</v>
      </c>
      <c r="B67" s="2">
        <v>6.885416666666667</v>
      </c>
      <c r="C67" s="1" t="s">
        <v>7</v>
      </c>
      <c r="D67" s="8">
        <v>40.805651190960525</v>
      </c>
      <c r="E67" s="8">
        <v>5.5006629663553824E-2</v>
      </c>
    </row>
    <row r="68" spans="1:5" x14ac:dyDescent="0.2">
      <c r="D68" s="8"/>
      <c r="E68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52E79-51E3-4B2E-8394-926BE6119604}">
  <dimension ref="A1:Y182"/>
  <sheetViews>
    <sheetView tabSelected="1" zoomScale="75" zoomScaleNormal="75" workbookViewId="0">
      <pane ySplit="990" activePane="bottomLeft"/>
      <selection activeCell="B1" sqref="B1:E1048576"/>
      <selection pane="bottomLeft" activeCell="J158" sqref="J158"/>
    </sheetView>
  </sheetViews>
  <sheetFormatPr defaultRowHeight="12.75" x14ac:dyDescent="0.2"/>
  <cols>
    <col min="1" max="1" width="23.5703125" style="39" customWidth="1"/>
    <col min="2" max="4" width="9.140625" style="38"/>
    <col min="5" max="5" width="21.85546875" style="38" customWidth="1"/>
    <col min="6" max="6" width="20.7109375" style="29" customWidth="1"/>
    <col min="7" max="7" width="15.42578125" style="29" customWidth="1"/>
    <col min="8" max="9" width="9.140625" style="27"/>
    <col min="10" max="10" width="23.28515625" style="27" customWidth="1"/>
    <col min="11" max="24" width="9.140625" style="27"/>
    <col min="25" max="25" width="18.7109375" style="27" customWidth="1"/>
    <col min="26" max="234" width="9.140625" style="27"/>
    <col min="235" max="235" width="23.5703125" style="27" customWidth="1"/>
    <col min="236" max="242" width="9.140625" style="27"/>
    <col min="243" max="243" width="0" style="27" hidden="1" customWidth="1"/>
    <col min="244" max="245" width="9.140625" style="27"/>
    <col min="246" max="248" width="0" style="27" hidden="1" customWidth="1"/>
    <col min="249" max="250" width="9.140625" style="27"/>
    <col min="251" max="251" width="0" style="27" hidden="1" customWidth="1"/>
    <col min="252" max="261" width="9.140625" style="27"/>
    <col min="262" max="262" width="14.42578125" style="27" customWidth="1"/>
    <col min="263" max="263" width="15.42578125" style="27" customWidth="1"/>
    <col min="264" max="265" width="9.140625" style="27"/>
    <col min="266" max="266" width="23.28515625" style="27" customWidth="1"/>
    <col min="267" max="280" width="9.140625" style="27"/>
    <col min="281" max="281" width="18.7109375" style="27" customWidth="1"/>
    <col min="282" max="490" width="9.140625" style="27"/>
    <col min="491" max="491" width="23.5703125" style="27" customWidth="1"/>
    <col min="492" max="498" width="9.140625" style="27"/>
    <col min="499" max="499" width="0" style="27" hidden="1" customWidth="1"/>
    <col min="500" max="501" width="9.140625" style="27"/>
    <col min="502" max="504" width="0" style="27" hidden="1" customWidth="1"/>
    <col min="505" max="506" width="9.140625" style="27"/>
    <col min="507" max="507" width="0" style="27" hidden="1" customWidth="1"/>
    <col min="508" max="517" width="9.140625" style="27"/>
    <col min="518" max="518" width="14.42578125" style="27" customWidth="1"/>
    <col min="519" max="519" width="15.42578125" style="27" customWidth="1"/>
    <col min="520" max="521" width="9.140625" style="27"/>
    <col min="522" max="522" width="23.28515625" style="27" customWidth="1"/>
    <col min="523" max="536" width="9.140625" style="27"/>
    <col min="537" max="537" width="18.7109375" style="27" customWidth="1"/>
    <col min="538" max="746" width="9.140625" style="27"/>
    <col min="747" max="747" width="23.5703125" style="27" customWidth="1"/>
    <col min="748" max="754" width="9.140625" style="27"/>
    <col min="755" max="755" width="0" style="27" hidden="1" customWidth="1"/>
    <col min="756" max="757" width="9.140625" style="27"/>
    <col min="758" max="760" width="0" style="27" hidden="1" customWidth="1"/>
    <col min="761" max="762" width="9.140625" style="27"/>
    <col min="763" max="763" width="0" style="27" hidden="1" customWidth="1"/>
    <col min="764" max="773" width="9.140625" style="27"/>
    <col min="774" max="774" width="14.42578125" style="27" customWidth="1"/>
    <col min="775" max="775" width="15.42578125" style="27" customWidth="1"/>
    <col min="776" max="777" width="9.140625" style="27"/>
    <col min="778" max="778" width="23.28515625" style="27" customWidth="1"/>
    <col min="779" max="792" width="9.140625" style="27"/>
    <col min="793" max="793" width="18.7109375" style="27" customWidth="1"/>
    <col min="794" max="1002" width="9.140625" style="27"/>
    <col min="1003" max="1003" width="23.5703125" style="27" customWidth="1"/>
    <col min="1004" max="1010" width="9.140625" style="27"/>
    <col min="1011" max="1011" width="0" style="27" hidden="1" customWidth="1"/>
    <col min="1012" max="1013" width="9.140625" style="27"/>
    <col min="1014" max="1016" width="0" style="27" hidden="1" customWidth="1"/>
    <col min="1017" max="1018" width="9.140625" style="27"/>
    <col min="1019" max="1019" width="0" style="27" hidden="1" customWidth="1"/>
    <col min="1020" max="1029" width="9.140625" style="27"/>
    <col min="1030" max="1030" width="14.42578125" style="27" customWidth="1"/>
    <col min="1031" max="1031" width="15.42578125" style="27" customWidth="1"/>
    <col min="1032" max="1033" width="9.140625" style="27"/>
    <col min="1034" max="1034" width="23.28515625" style="27" customWidth="1"/>
    <col min="1035" max="1048" width="9.140625" style="27"/>
    <col min="1049" max="1049" width="18.7109375" style="27" customWidth="1"/>
    <col min="1050" max="1258" width="9.140625" style="27"/>
    <col min="1259" max="1259" width="23.5703125" style="27" customWidth="1"/>
    <col min="1260" max="1266" width="9.140625" style="27"/>
    <col min="1267" max="1267" width="0" style="27" hidden="1" customWidth="1"/>
    <col min="1268" max="1269" width="9.140625" style="27"/>
    <col min="1270" max="1272" width="0" style="27" hidden="1" customWidth="1"/>
    <col min="1273" max="1274" width="9.140625" style="27"/>
    <col min="1275" max="1275" width="0" style="27" hidden="1" customWidth="1"/>
    <col min="1276" max="1285" width="9.140625" style="27"/>
    <col min="1286" max="1286" width="14.42578125" style="27" customWidth="1"/>
    <col min="1287" max="1287" width="15.42578125" style="27" customWidth="1"/>
    <col min="1288" max="1289" width="9.140625" style="27"/>
    <col min="1290" max="1290" width="23.28515625" style="27" customWidth="1"/>
    <col min="1291" max="1304" width="9.140625" style="27"/>
    <col min="1305" max="1305" width="18.7109375" style="27" customWidth="1"/>
    <col min="1306" max="1514" width="9.140625" style="27"/>
    <col min="1515" max="1515" width="23.5703125" style="27" customWidth="1"/>
    <col min="1516" max="1522" width="9.140625" style="27"/>
    <col min="1523" max="1523" width="0" style="27" hidden="1" customWidth="1"/>
    <col min="1524" max="1525" width="9.140625" style="27"/>
    <col min="1526" max="1528" width="0" style="27" hidden="1" customWidth="1"/>
    <col min="1529" max="1530" width="9.140625" style="27"/>
    <col min="1531" max="1531" width="0" style="27" hidden="1" customWidth="1"/>
    <col min="1532" max="1541" width="9.140625" style="27"/>
    <col min="1542" max="1542" width="14.42578125" style="27" customWidth="1"/>
    <col min="1543" max="1543" width="15.42578125" style="27" customWidth="1"/>
    <col min="1544" max="1545" width="9.140625" style="27"/>
    <col min="1546" max="1546" width="23.28515625" style="27" customWidth="1"/>
    <col min="1547" max="1560" width="9.140625" style="27"/>
    <col min="1561" max="1561" width="18.7109375" style="27" customWidth="1"/>
    <col min="1562" max="1770" width="9.140625" style="27"/>
    <col min="1771" max="1771" width="23.5703125" style="27" customWidth="1"/>
    <col min="1772" max="1778" width="9.140625" style="27"/>
    <col min="1779" max="1779" width="0" style="27" hidden="1" customWidth="1"/>
    <col min="1780" max="1781" width="9.140625" style="27"/>
    <col min="1782" max="1784" width="0" style="27" hidden="1" customWidth="1"/>
    <col min="1785" max="1786" width="9.140625" style="27"/>
    <col min="1787" max="1787" width="0" style="27" hidden="1" customWidth="1"/>
    <col min="1788" max="1797" width="9.140625" style="27"/>
    <col min="1798" max="1798" width="14.42578125" style="27" customWidth="1"/>
    <col min="1799" max="1799" width="15.42578125" style="27" customWidth="1"/>
    <col min="1800" max="1801" width="9.140625" style="27"/>
    <col min="1802" max="1802" width="23.28515625" style="27" customWidth="1"/>
    <col min="1803" max="1816" width="9.140625" style="27"/>
    <col min="1817" max="1817" width="18.7109375" style="27" customWidth="1"/>
    <col min="1818" max="2026" width="9.140625" style="27"/>
    <col min="2027" max="2027" width="23.5703125" style="27" customWidth="1"/>
    <col min="2028" max="2034" width="9.140625" style="27"/>
    <col min="2035" max="2035" width="0" style="27" hidden="1" customWidth="1"/>
    <col min="2036" max="2037" width="9.140625" style="27"/>
    <col min="2038" max="2040" width="0" style="27" hidden="1" customWidth="1"/>
    <col min="2041" max="2042" width="9.140625" style="27"/>
    <col min="2043" max="2043" width="0" style="27" hidden="1" customWidth="1"/>
    <col min="2044" max="2053" width="9.140625" style="27"/>
    <col min="2054" max="2054" width="14.42578125" style="27" customWidth="1"/>
    <col min="2055" max="2055" width="15.42578125" style="27" customWidth="1"/>
    <col min="2056" max="2057" width="9.140625" style="27"/>
    <col min="2058" max="2058" width="23.28515625" style="27" customWidth="1"/>
    <col min="2059" max="2072" width="9.140625" style="27"/>
    <col min="2073" max="2073" width="18.7109375" style="27" customWidth="1"/>
    <col min="2074" max="2282" width="9.140625" style="27"/>
    <col min="2283" max="2283" width="23.5703125" style="27" customWidth="1"/>
    <col min="2284" max="2290" width="9.140625" style="27"/>
    <col min="2291" max="2291" width="0" style="27" hidden="1" customWidth="1"/>
    <col min="2292" max="2293" width="9.140625" style="27"/>
    <col min="2294" max="2296" width="0" style="27" hidden="1" customWidth="1"/>
    <col min="2297" max="2298" width="9.140625" style="27"/>
    <col min="2299" max="2299" width="0" style="27" hidden="1" customWidth="1"/>
    <col min="2300" max="2309" width="9.140625" style="27"/>
    <col min="2310" max="2310" width="14.42578125" style="27" customWidth="1"/>
    <col min="2311" max="2311" width="15.42578125" style="27" customWidth="1"/>
    <col min="2312" max="2313" width="9.140625" style="27"/>
    <col min="2314" max="2314" width="23.28515625" style="27" customWidth="1"/>
    <col min="2315" max="2328" width="9.140625" style="27"/>
    <col min="2329" max="2329" width="18.7109375" style="27" customWidth="1"/>
    <col min="2330" max="2538" width="9.140625" style="27"/>
    <col min="2539" max="2539" width="23.5703125" style="27" customWidth="1"/>
    <col min="2540" max="2546" width="9.140625" style="27"/>
    <col min="2547" max="2547" width="0" style="27" hidden="1" customWidth="1"/>
    <col min="2548" max="2549" width="9.140625" style="27"/>
    <col min="2550" max="2552" width="0" style="27" hidden="1" customWidth="1"/>
    <col min="2553" max="2554" width="9.140625" style="27"/>
    <col min="2555" max="2555" width="0" style="27" hidden="1" customWidth="1"/>
    <col min="2556" max="2565" width="9.140625" style="27"/>
    <col min="2566" max="2566" width="14.42578125" style="27" customWidth="1"/>
    <col min="2567" max="2567" width="15.42578125" style="27" customWidth="1"/>
    <col min="2568" max="2569" width="9.140625" style="27"/>
    <col min="2570" max="2570" width="23.28515625" style="27" customWidth="1"/>
    <col min="2571" max="2584" width="9.140625" style="27"/>
    <col min="2585" max="2585" width="18.7109375" style="27" customWidth="1"/>
    <col min="2586" max="2794" width="9.140625" style="27"/>
    <col min="2795" max="2795" width="23.5703125" style="27" customWidth="1"/>
    <col min="2796" max="2802" width="9.140625" style="27"/>
    <col min="2803" max="2803" width="0" style="27" hidden="1" customWidth="1"/>
    <col min="2804" max="2805" width="9.140625" style="27"/>
    <col min="2806" max="2808" width="0" style="27" hidden="1" customWidth="1"/>
    <col min="2809" max="2810" width="9.140625" style="27"/>
    <col min="2811" max="2811" width="0" style="27" hidden="1" customWidth="1"/>
    <col min="2812" max="2821" width="9.140625" style="27"/>
    <col min="2822" max="2822" width="14.42578125" style="27" customWidth="1"/>
    <col min="2823" max="2823" width="15.42578125" style="27" customWidth="1"/>
    <col min="2824" max="2825" width="9.140625" style="27"/>
    <col min="2826" max="2826" width="23.28515625" style="27" customWidth="1"/>
    <col min="2827" max="2840" width="9.140625" style="27"/>
    <col min="2841" max="2841" width="18.7109375" style="27" customWidth="1"/>
    <col min="2842" max="3050" width="9.140625" style="27"/>
    <col min="3051" max="3051" width="23.5703125" style="27" customWidth="1"/>
    <col min="3052" max="3058" width="9.140625" style="27"/>
    <col min="3059" max="3059" width="0" style="27" hidden="1" customWidth="1"/>
    <col min="3060" max="3061" width="9.140625" style="27"/>
    <col min="3062" max="3064" width="0" style="27" hidden="1" customWidth="1"/>
    <col min="3065" max="3066" width="9.140625" style="27"/>
    <col min="3067" max="3067" width="0" style="27" hidden="1" customWidth="1"/>
    <col min="3068" max="3077" width="9.140625" style="27"/>
    <col min="3078" max="3078" width="14.42578125" style="27" customWidth="1"/>
    <col min="3079" max="3079" width="15.42578125" style="27" customWidth="1"/>
    <col min="3080" max="3081" width="9.140625" style="27"/>
    <col min="3082" max="3082" width="23.28515625" style="27" customWidth="1"/>
    <col min="3083" max="3096" width="9.140625" style="27"/>
    <col min="3097" max="3097" width="18.7109375" style="27" customWidth="1"/>
    <col min="3098" max="3306" width="9.140625" style="27"/>
    <col min="3307" max="3307" width="23.5703125" style="27" customWidth="1"/>
    <col min="3308" max="3314" width="9.140625" style="27"/>
    <col min="3315" max="3315" width="0" style="27" hidden="1" customWidth="1"/>
    <col min="3316" max="3317" width="9.140625" style="27"/>
    <col min="3318" max="3320" width="0" style="27" hidden="1" customWidth="1"/>
    <col min="3321" max="3322" width="9.140625" style="27"/>
    <col min="3323" max="3323" width="0" style="27" hidden="1" customWidth="1"/>
    <col min="3324" max="3333" width="9.140625" style="27"/>
    <col min="3334" max="3334" width="14.42578125" style="27" customWidth="1"/>
    <col min="3335" max="3335" width="15.42578125" style="27" customWidth="1"/>
    <col min="3336" max="3337" width="9.140625" style="27"/>
    <col min="3338" max="3338" width="23.28515625" style="27" customWidth="1"/>
    <col min="3339" max="3352" width="9.140625" style="27"/>
    <col min="3353" max="3353" width="18.7109375" style="27" customWidth="1"/>
    <col min="3354" max="3562" width="9.140625" style="27"/>
    <col min="3563" max="3563" width="23.5703125" style="27" customWidth="1"/>
    <col min="3564" max="3570" width="9.140625" style="27"/>
    <col min="3571" max="3571" width="0" style="27" hidden="1" customWidth="1"/>
    <col min="3572" max="3573" width="9.140625" style="27"/>
    <col min="3574" max="3576" width="0" style="27" hidden="1" customWidth="1"/>
    <col min="3577" max="3578" width="9.140625" style="27"/>
    <col min="3579" max="3579" width="0" style="27" hidden="1" customWidth="1"/>
    <col min="3580" max="3589" width="9.140625" style="27"/>
    <col min="3590" max="3590" width="14.42578125" style="27" customWidth="1"/>
    <col min="3591" max="3591" width="15.42578125" style="27" customWidth="1"/>
    <col min="3592" max="3593" width="9.140625" style="27"/>
    <col min="3594" max="3594" width="23.28515625" style="27" customWidth="1"/>
    <col min="3595" max="3608" width="9.140625" style="27"/>
    <col min="3609" max="3609" width="18.7109375" style="27" customWidth="1"/>
    <col min="3610" max="3818" width="9.140625" style="27"/>
    <col min="3819" max="3819" width="23.5703125" style="27" customWidth="1"/>
    <col min="3820" max="3826" width="9.140625" style="27"/>
    <col min="3827" max="3827" width="0" style="27" hidden="1" customWidth="1"/>
    <col min="3828" max="3829" width="9.140625" style="27"/>
    <col min="3830" max="3832" width="0" style="27" hidden="1" customWidth="1"/>
    <col min="3833" max="3834" width="9.140625" style="27"/>
    <col min="3835" max="3835" width="0" style="27" hidden="1" customWidth="1"/>
    <col min="3836" max="3845" width="9.140625" style="27"/>
    <col min="3846" max="3846" width="14.42578125" style="27" customWidth="1"/>
    <col min="3847" max="3847" width="15.42578125" style="27" customWidth="1"/>
    <col min="3848" max="3849" width="9.140625" style="27"/>
    <col min="3850" max="3850" width="23.28515625" style="27" customWidth="1"/>
    <col min="3851" max="3864" width="9.140625" style="27"/>
    <col min="3865" max="3865" width="18.7109375" style="27" customWidth="1"/>
    <col min="3866" max="4074" width="9.140625" style="27"/>
    <col min="4075" max="4075" width="23.5703125" style="27" customWidth="1"/>
    <col min="4076" max="4082" width="9.140625" style="27"/>
    <col min="4083" max="4083" width="0" style="27" hidden="1" customWidth="1"/>
    <col min="4084" max="4085" width="9.140625" style="27"/>
    <col min="4086" max="4088" width="0" style="27" hidden="1" customWidth="1"/>
    <col min="4089" max="4090" width="9.140625" style="27"/>
    <col min="4091" max="4091" width="0" style="27" hidden="1" customWidth="1"/>
    <col min="4092" max="4101" width="9.140625" style="27"/>
    <col min="4102" max="4102" width="14.42578125" style="27" customWidth="1"/>
    <col min="4103" max="4103" width="15.42578125" style="27" customWidth="1"/>
    <col min="4104" max="4105" width="9.140625" style="27"/>
    <col min="4106" max="4106" width="23.28515625" style="27" customWidth="1"/>
    <col min="4107" max="4120" width="9.140625" style="27"/>
    <col min="4121" max="4121" width="18.7109375" style="27" customWidth="1"/>
    <col min="4122" max="4330" width="9.140625" style="27"/>
    <col min="4331" max="4331" width="23.5703125" style="27" customWidth="1"/>
    <col min="4332" max="4338" width="9.140625" style="27"/>
    <col min="4339" max="4339" width="0" style="27" hidden="1" customWidth="1"/>
    <col min="4340" max="4341" width="9.140625" style="27"/>
    <col min="4342" max="4344" width="0" style="27" hidden="1" customWidth="1"/>
    <col min="4345" max="4346" width="9.140625" style="27"/>
    <col min="4347" max="4347" width="0" style="27" hidden="1" customWidth="1"/>
    <col min="4348" max="4357" width="9.140625" style="27"/>
    <col min="4358" max="4358" width="14.42578125" style="27" customWidth="1"/>
    <col min="4359" max="4359" width="15.42578125" style="27" customWidth="1"/>
    <col min="4360" max="4361" width="9.140625" style="27"/>
    <col min="4362" max="4362" width="23.28515625" style="27" customWidth="1"/>
    <col min="4363" max="4376" width="9.140625" style="27"/>
    <col min="4377" max="4377" width="18.7109375" style="27" customWidth="1"/>
    <col min="4378" max="4586" width="9.140625" style="27"/>
    <col min="4587" max="4587" width="23.5703125" style="27" customWidth="1"/>
    <col min="4588" max="4594" width="9.140625" style="27"/>
    <col min="4595" max="4595" width="0" style="27" hidden="1" customWidth="1"/>
    <col min="4596" max="4597" width="9.140625" style="27"/>
    <col min="4598" max="4600" width="0" style="27" hidden="1" customWidth="1"/>
    <col min="4601" max="4602" width="9.140625" style="27"/>
    <col min="4603" max="4603" width="0" style="27" hidden="1" customWidth="1"/>
    <col min="4604" max="4613" width="9.140625" style="27"/>
    <col min="4614" max="4614" width="14.42578125" style="27" customWidth="1"/>
    <col min="4615" max="4615" width="15.42578125" style="27" customWidth="1"/>
    <col min="4616" max="4617" width="9.140625" style="27"/>
    <col min="4618" max="4618" width="23.28515625" style="27" customWidth="1"/>
    <col min="4619" max="4632" width="9.140625" style="27"/>
    <col min="4633" max="4633" width="18.7109375" style="27" customWidth="1"/>
    <col min="4634" max="4842" width="9.140625" style="27"/>
    <col min="4843" max="4843" width="23.5703125" style="27" customWidth="1"/>
    <col min="4844" max="4850" width="9.140625" style="27"/>
    <col min="4851" max="4851" width="0" style="27" hidden="1" customWidth="1"/>
    <col min="4852" max="4853" width="9.140625" style="27"/>
    <col min="4854" max="4856" width="0" style="27" hidden="1" customWidth="1"/>
    <col min="4857" max="4858" width="9.140625" style="27"/>
    <col min="4859" max="4859" width="0" style="27" hidden="1" customWidth="1"/>
    <col min="4860" max="4869" width="9.140625" style="27"/>
    <col min="4870" max="4870" width="14.42578125" style="27" customWidth="1"/>
    <col min="4871" max="4871" width="15.42578125" style="27" customWidth="1"/>
    <col min="4872" max="4873" width="9.140625" style="27"/>
    <col min="4874" max="4874" width="23.28515625" style="27" customWidth="1"/>
    <col min="4875" max="4888" width="9.140625" style="27"/>
    <col min="4889" max="4889" width="18.7109375" style="27" customWidth="1"/>
    <col min="4890" max="5098" width="9.140625" style="27"/>
    <col min="5099" max="5099" width="23.5703125" style="27" customWidth="1"/>
    <col min="5100" max="5106" width="9.140625" style="27"/>
    <col min="5107" max="5107" width="0" style="27" hidden="1" customWidth="1"/>
    <col min="5108" max="5109" width="9.140625" style="27"/>
    <col min="5110" max="5112" width="0" style="27" hidden="1" customWidth="1"/>
    <col min="5113" max="5114" width="9.140625" style="27"/>
    <col min="5115" max="5115" width="0" style="27" hidden="1" customWidth="1"/>
    <col min="5116" max="5125" width="9.140625" style="27"/>
    <col min="5126" max="5126" width="14.42578125" style="27" customWidth="1"/>
    <col min="5127" max="5127" width="15.42578125" style="27" customWidth="1"/>
    <col min="5128" max="5129" width="9.140625" style="27"/>
    <col min="5130" max="5130" width="23.28515625" style="27" customWidth="1"/>
    <col min="5131" max="5144" width="9.140625" style="27"/>
    <col min="5145" max="5145" width="18.7109375" style="27" customWidth="1"/>
    <col min="5146" max="5354" width="9.140625" style="27"/>
    <col min="5355" max="5355" width="23.5703125" style="27" customWidth="1"/>
    <col min="5356" max="5362" width="9.140625" style="27"/>
    <col min="5363" max="5363" width="0" style="27" hidden="1" customWidth="1"/>
    <col min="5364" max="5365" width="9.140625" style="27"/>
    <col min="5366" max="5368" width="0" style="27" hidden="1" customWidth="1"/>
    <col min="5369" max="5370" width="9.140625" style="27"/>
    <col min="5371" max="5371" width="0" style="27" hidden="1" customWidth="1"/>
    <col min="5372" max="5381" width="9.140625" style="27"/>
    <col min="5382" max="5382" width="14.42578125" style="27" customWidth="1"/>
    <col min="5383" max="5383" width="15.42578125" style="27" customWidth="1"/>
    <col min="5384" max="5385" width="9.140625" style="27"/>
    <col min="5386" max="5386" width="23.28515625" style="27" customWidth="1"/>
    <col min="5387" max="5400" width="9.140625" style="27"/>
    <col min="5401" max="5401" width="18.7109375" style="27" customWidth="1"/>
    <col min="5402" max="5610" width="9.140625" style="27"/>
    <col min="5611" max="5611" width="23.5703125" style="27" customWidth="1"/>
    <col min="5612" max="5618" width="9.140625" style="27"/>
    <col min="5619" max="5619" width="0" style="27" hidden="1" customWidth="1"/>
    <col min="5620" max="5621" width="9.140625" style="27"/>
    <col min="5622" max="5624" width="0" style="27" hidden="1" customWidth="1"/>
    <col min="5625" max="5626" width="9.140625" style="27"/>
    <col min="5627" max="5627" width="0" style="27" hidden="1" customWidth="1"/>
    <col min="5628" max="5637" width="9.140625" style="27"/>
    <col min="5638" max="5638" width="14.42578125" style="27" customWidth="1"/>
    <col min="5639" max="5639" width="15.42578125" style="27" customWidth="1"/>
    <col min="5640" max="5641" width="9.140625" style="27"/>
    <col min="5642" max="5642" width="23.28515625" style="27" customWidth="1"/>
    <col min="5643" max="5656" width="9.140625" style="27"/>
    <col min="5657" max="5657" width="18.7109375" style="27" customWidth="1"/>
    <col min="5658" max="5866" width="9.140625" style="27"/>
    <col min="5867" max="5867" width="23.5703125" style="27" customWidth="1"/>
    <col min="5868" max="5874" width="9.140625" style="27"/>
    <col min="5875" max="5875" width="0" style="27" hidden="1" customWidth="1"/>
    <col min="5876" max="5877" width="9.140625" style="27"/>
    <col min="5878" max="5880" width="0" style="27" hidden="1" customWidth="1"/>
    <col min="5881" max="5882" width="9.140625" style="27"/>
    <col min="5883" max="5883" width="0" style="27" hidden="1" customWidth="1"/>
    <col min="5884" max="5893" width="9.140625" style="27"/>
    <col min="5894" max="5894" width="14.42578125" style="27" customWidth="1"/>
    <col min="5895" max="5895" width="15.42578125" style="27" customWidth="1"/>
    <col min="5896" max="5897" width="9.140625" style="27"/>
    <col min="5898" max="5898" width="23.28515625" style="27" customWidth="1"/>
    <col min="5899" max="5912" width="9.140625" style="27"/>
    <col min="5913" max="5913" width="18.7109375" style="27" customWidth="1"/>
    <col min="5914" max="6122" width="9.140625" style="27"/>
    <col min="6123" max="6123" width="23.5703125" style="27" customWidth="1"/>
    <col min="6124" max="6130" width="9.140625" style="27"/>
    <col min="6131" max="6131" width="0" style="27" hidden="1" customWidth="1"/>
    <col min="6132" max="6133" width="9.140625" style="27"/>
    <col min="6134" max="6136" width="0" style="27" hidden="1" customWidth="1"/>
    <col min="6137" max="6138" width="9.140625" style="27"/>
    <col min="6139" max="6139" width="0" style="27" hidden="1" customWidth="1"/>
    <col min="6140" max="6149" width="9.140625" style="27"/>
    <col min="6150" max="6150" width="14.42578125" style="27" customWidth="1"/>
    <col min="6151" max="6151" width="15.42578125" style="27" customWidth="1"/>
    <col min="6152" max="6153" width="9.140625" style="27"/>
    <col min="6154" max="6154" width="23.28515625" style="27" customWidth="1"/>
    <col min="6155" max="6168" width="9.140625" style="27"/>
    <col min="6169" max="6169" width="18.7109375" style="27" customWidth="1"/>
    <col min="6170" max="6378" width="9.140625" style="27"/>
    <col min="6379" max="6379" width="23.5703125" style="27" customWidth="1"/>
    <col min="6380" max="6386" width="9.140625" style="27"/>
    <col min="6387" max="6387" width="0" style="27" hidden="1" customWidth="1"/>
    <col min="6388" max="6389" width="9.140625" style="27"/>
    <col min="6390" max="6392" width="0" style="27" hidden="1" customWidth="1"/>
    <col min="6393" max="6394" width="9.140625" style="27"/>
    <col min="6395" max="6395" width="0" style="27" hidden="1" customWidth="1"/>
    <col min="6396" max="6405" width="9.140625" style="27"/>
    <col min="6406" max="6406" width="14.42578125" style="27" customWidth="1"/>
    <col min="6407" max="6407" width="15.42578125" style="27" customWidth="1"/>
    <col min="6408" max="6409" width="9.140625" style="27"/>
    <col min="6410" max="6410" width="23.28515625" style="27" customWidth="1"/>
    <col min="6411" max="6424" width="9.140625" style="27"/>
    <col min="6425" max="6425" width="18.7109375" style="27" customWidth="1"/>
    <col min="6426" max="6634" width="9.140625" style="27"/>
    <col min="6635" max="6635" width="23.5703125" style="27" customWidth="1"/>
    <col min="6636" max="6642" width="9.140625" style="27"/>
    <col min="6643" max="6643" width="0" style="27" hidden="1" customWidth="1"/>
    <col min="6644" max="6645" width="9.140625" style="27"/>
    <col min="6646" max="6648" width="0" style="27" hidden="1" customWidth="1"/>
    <col min="6649" max="6650" width="9.140625" style="27"/>
    <col min="6651" max="6651" width="0" style="27" hidden="1" customWidth="1"/>
    <col min="6652" max="6661" width="9.140625" style="27"/>
    <col min="6662" max="6662" width="14.42578125" style="27" customWidth="1"/>
    <col min="6663" max="6663" width="15.42578125" style="27" customWidth="1"/>
    <col min="6664" max="6665" width="9.140625" style="27"/>
    <col min="6666" max="6666" width="23.28515625" style="27" customWidth="1"/>
    <col min="6667" max="6680" width="9.140625" style="27"/>
    <col min="6681" max="6681" width="18.7109375" style="27" customWidth="1"/>
    <col min="6682" max="6890" width="9.140625" style="27"/>
    <col min="6891" max="6891" width="23.5703125" style="27" customWidth="1"/>
    <col min="6892" max="6898" width="9.140625" style="27"/>
    <col min="6899" max="6899" width="0" style="27" hidden="1" customWidth="1"/>
    <col min="6900" max="6901" width="9.140625" style="27"/>
    <col min="6902" max="6904" width="0" style="27" hidden="1" customWidth="1"/>
    <col min="6905" max="6906" width="9.140625" style="27"/>
    <col min="6907" max="6907" width="0" style="27" hidden="1" customWidth="1"/>
    <col min="6908" max="6917" width="9.140625" style="27"/>
    <col min="6918" max="6918" width="14.42578125" style="27" customWidth="1"/>
    <col min="6919" max="6919" width="15.42578125" style="27" customWidth="1"/>
    <col min="6920" max="6921" width="9.140625" style="27"/>
    <col min="6922" max="6922" width="23.28515625" style="27" customWidth="1"/>
    <col min="6923" max="6936" width="9.140625" style="27"/>
    <col min="6937" max="6937" width="18.7109375" style="27" customWidth="1"/>
    <col min="6938" max="7146" width="9.140625" style="27"/>
    <col min="7147" max="7147" width="23.5703125" style="27" customWidth="1"/>
    <col min="7148" max="7154" width="9.140625" style="27"/>
    <col min="7155" max="7155" width="0" style="27" hidden="1" customWidth="1"/>
    <col min="7156" max="7157" width="9.140625" style="27"/>
    <col min="7158" max="7160" width="0" style="27" hidden="1" customWidth="1"/>
    <col min="7161" max="7162" width="9.140625" style="27"/>
    <col min="7163" max="7163" width="0" style="27" hidden="1" customWidth="1"/>
    <col min="7164" max="7173" width="9.140625" style="27"/>
    <col min="7174" max="7174" width="14.42578125" style="27" customWidth="1"/>
    <col min="7175" max="7175" width="15.42578125" style="27" customWidth="1"/>
    <col min="7176" max="7177" width="9.140625" style="27"/>
    <col min="7178" max="7178" width="23.28515625" style="27" customWidth="1"/>
    <col min="7179" max="7192" width="9.140625" style="27"/>
    <col min="7193" max="7193" width="18.7109375" style="27" customWidth="1"/>
    <col min="7194" max="7402" width="9.140625" style="27"/>
    <col min="7403" max="7403" width="23.5703125" style="27" customWidth="1"/>
    <col min="7404" max="7410" width="9.140625" style="27"/>
    <col min="7411" max="7411" width="0" style="27" hidden="1" customWidth="1"/>
    <col min="7412" max="7413" width="9.140625" style="27"/>
    <col min="7414" max="7416" width="0" style="27" hidden="1" customWidth="1"/>
    <col min="7417" max="7418" width="9.140625" style="27"/>
    <col min="7419" max="7419" width="0" style="27" hidden="1" customWidth="1"/>
    <col min="7420" max="7429" width="9.140625" style="27"/>
    <col min="7430" max="7430" width="14.42578125" style="27" customWidth="1"/>
    <col min="7431" max="7431" width="15.42578125" style="27" customWidth="1"/>
    <col min="7432" max="7433" width="9.140625" style="27"/>
    <col min="7434" max="7434" width="23.28515625" style="27" customWidth="1"/>
    <col min="7435" max="7448" width="9.140625" style="27"/>
    <col min="7449" max="7449" width="18.7109375" style="27" customWidth="1"/>
    <col min="7450" max="7658" width="9.140625" style="27"/>
    <col min="7659" max="7659" width="23.5703125" style="27" customWidth="1"/>
    <col min="7660" max="7666" width="9.140625" style="27"/>
    <col min="7667" max="7667" width="0" style="27" hidden="1" customWidth="1"/>
    <col min="7668" max="7669" width="9.140625" style="27"/>
    <col min="7670" max="7672" width="0" style="27" hidden="1" customWidth="1"/>
    <col min="7673" max="7674" width="9.140625" style="27"/>
    <col min="7675" max="7675" width="0" style="27" hidden="1" customWidth="1"/>
    <col min="7676" max="7685" width="9.140625" style="27"/>
    <col min="7686" max="7686" width="14.42578125" style="27" customWidth="1"/>
    <col min="7687" max="7687" width="15.42578125" style="27" customWidth="1"/>
    <col min="7688" max="7689" width="9.140625" style="27"/>
    <col min="7690" max="7690" width="23.28515625" style="27" customWidth="1"/>
    <col min="7691" max="7704" width="9.140625" style="27"/>
    <col min="7705" max="7705" width="18.7109375" style="27" customWidth="1"/>
    <col min="7706" max="7914" width="9.140625" style="27"/>
    <col min="7915" max="7915" width="23.5703125" style="27" customWidth="1"/>
    <col min="7916" max="7922" width="9.140625" style="27"/>
    <col min="7923" max="7923" width="0" style="27" hidden="1" customWidth="1"/>
    <col min="7924" max="7925" width="9.140625" style="27"/>
    <col min="7926" max="7928" width="0" style="27" hidden="1" customWidth="1"/>
    <col min="7929" max="7930" width="9.140625" style="27"/>
    <col min="7931" max="7931" width="0" style="27" hidden="1" customWidth="1"/>
    <col min="7932" max="7941" width="9.140625" style="27"/>
    <col min="7942" max="7942" width="14.42578125" style="27" customWidth="1"/>
    <col min="7943" max="7943" width="15.42578125" style="27" customWidth="1"/>
    <col min="7944" max="7945" width="9.140625" style="27"/>
    <col min="7946" max="7946" width="23.28515625" style="27" customWidth="1"/>
    <col min="7947" max="7960" width="9.140625" style="27"/>
    <col min="7961" max="7961" width="18.7109375" style="27" customWidth="1"/>
    <col min="7962" max="8170" width="9.140625" style="27"/>
    <col min="8171" max="8171" width="23.5703125" style="27" customWidth="1"/>
    <col min="8172" max="8178" width="9.140625" style="27"/>
    <col min="8179" max="8179" width="0" style="27" hidden="1" customWidth="1"/>
    <col min="8180" max="8181" width="9.140625" style="27"/>
    <col min="8182" max="8184" width="0" style="27" hidden="1" customWidth="1"/>
    <col min="8185" max="8186" width="9.140625" style="27"/>
    <col min="8187" max="8187" width="0" style="27" hidden="1" customWidth="1"/>
    <col min="8188" max="8197" width="9.140625" style="27"/>
    <col min="8198" max="8198" width="14.42578125" style="27" customWidth="1"/>
    <col min="8199" max="8199" width="15.42578125" style="27" customWidth="1"/>
    <col min="8200" max="8201" width="9.140625" style="27"/>
    <col min="8202" max="8202" width="23.28515625" style="27" customWidth="1"/>
    <col min="8203" max="8216" width="9.140625" style="27"/>
    <col min="8217" max="8217" width="18.7109375" style="27" customWidth="1"/>
    <col min="8218" max="8426" width="9.140625" style="27"/>
    <col min="8427" max="8427" width="23.5703125" style="27" customWidth="1"/>
    <col min="8428" max="8434" width="9.140625" style="27"/>
    <col min="8435" max="8435" width="0" style="27" hidden="1" customWidth="1"/>
    <col min="8436" max="8437" width="9.140625" style="27"/>
    <col min="8438" max="8440" width="0" style="27" hidden="1" customWidth="1"/>
    <col min="8441" max="8442" width="9.140625" style="27"/>
    <col min="8443" max="8443" width="0" style="27" hidden="1" customWidth="1"/>
    <col min="8444" max="8453" width="9.140625" style="27"/>
    <col min="8454" max="8454" width="14.42578125" style="27" customWidth="1"/>
    <col min="8455" max="8455" width="15.42578125" style="27" customWidth="1"/>
    <col min="8456" max="8457" width="9.140625" style="27"/>
    <col min="8458" max="8458" width="23.28515625" style="27" customWidth="1"/>
    <col min="8459" max="8472" width="9.140625" style="27"/>
    <col min="8473" max="8473" width="18.7109375" style="27" customWidth="1"/>
    <col min="8474" max="8682" width="9.140625" style="27"/>
    <col min="8683" max="8683" width="23.5703125" style="27" customWidth="1"/>
    <col min="8684" max="8690" width="9.140625" style="27"/>
    <col min="8691" max="8691" width="0" style="27" hidden="1" customWidth="1"/>
    <col min="8692" max="8693" width="9.140625" style="27"/>
    <col min="8694" max="8696" width="0" style="27" hidden="1" customWidth="1"/>
    <col min="8697" max="8698" width="9.140625" style="27"/>
    <col min="8699" max="8699" width="0" style="27" hidden="1" customWidth="1"/>
    <col min="8700" max="8709" width="9.140625" style="27"/>
    <col min="8710" max="8710" width="14.42578125" style="27" customWidth="1"/>
    <col min="8711" max="8711" width="15.42578125" style="27" customWidth="1"/>
    <col min="8712" max="8713" width="9.140625" style="27"/>
    <col min="8714" max="8714" width="23.28515625" style="27" customWidth="1"/>
    <col min="8715" max="8728" width="9.140625" style="27"/>
    <col min="8729" max="8729" width="18.7109375" style="27" customWidth="1"/>
    <col min="8730" max="8938" width="9.140625" style="27"/>
    <col min="8939" max="8939" width="23.5703125" style="27" customWidth="1"/>
    <col min="8940" max="8946" width="9.140625" style="27"/>
    <col min="8947" max="8947" width="0" style="27" hidden="1" customWidth="1"/>
    <col min="8948" max="8949" width="9.140625" style="27"/>
    <col min="8950" max="8952" width="0" style="27" hidden="1" customWidth="1"/>
    <col min="8953" max="8954" width="9.140625" style="27"/>
    <col min="8955" max="8955" width="0" style="27" hidden="1" customWidth="1"/>
    <col min="8956" max="8965" width="9.140625" style="27"/>
    <col min="8966" max="8966" width="14.42578125" style="27" customWidth="1"/>
    <col min="8967" max="8967" width="15.42578125" style="27" customWidth="1"/>
    <col min="8968" max="8969" width="9.140625" style="27"/>
    <col min="8970" max="8970" width="23.28515625" style="27" customWidth="1"/>
    <col min="8971" max="8984" width="9.140625" style="27"/>
    <col min="8985" max="8985" width="18.7109375" style="27" customWidth="1"/>
    <col min="8986" max="9194" width="9.140625" style="27"/>
    <col min="9195" max="9195" width="23.5703125" style="27" customWidth="1"/>
    <col min="9196" max="9202" width="9.140625" style="27"/>
    <col min="9203" max="9203" width="0" style="27" hidden="1" customWidth="1"/>
    <col min="9204" max="9205" width="9.140625" style="27"/>
    <col min="9206" max="9208" width="0" style="27" hidden="1" customWidth="1"/>
    <col min="9209" max="9210" width="9.140625" style="27"/>
    <col min="9211" max="9211" width="0" style="27" hidden="1" customWidth="1"/>
    <col min="9212" max="9221" width="9.140625" style="27"/>
    <col min="9222" max="9222" width="14.42578125" style="27" customWidth="1"/>
    <col min="9223" max="9223" width="15.42578125" style="27" customWidth="1"/>
    <col min="9224" max="9225" width="9.140625" style="27"/>
    <col min="9226" max="9226" width="23.28515625" style="27" customWidth="1"/>
    <col min="9227" max="9240" width="9.140625" style="27"/>
    <col min="9241" max="9241" width="18.7109375" style="27" customWidth="1"/>
    <col min="9242" max="9450" width="9.140625" style="27"/>
    <col min="9451" max="9451" width="23.5703125" style="27" customWidth="1"/>
    <col min="9452" max="9458" width="9.140625" style="27"/>
    <col min="9459" max="9459" width="0" style="27" hidden="1" customWidth="1"/>
    <col min="9460" max="9461" width="9.140625" style="27"/>
    <col min="9462" max="9464" width="0" style="27" hidden="1" customWidth="1"/>
    <col min="9465" max="9466" width="9.140625" style="27"/>
    <col min="9467" max="9467" width="0" style="27" hidden="1" customWidth="1"/>
    <col min="9468" max="9477" width="9.140625" style="27"/>
    <col min="9478" max="9478" width="14.42578125" style="27" customWidth="1"/>
    <col min="9479" max="9479" width="15.42578125" style="27" customWidth="1"/>
    <col min="9480" max="9481" width="9.140625" style="27"/>
    <col min="9482" max="9482" width="23.28515625" style="27" customWidth="1"/>
    <col min="9483" max="9496" width="9.140625" style="27"/>
    <col min="9497" max="9497" width="18.7109375" style="27" customWidth="1"/>
    <col min="9498" max="9706" width="9.140625" style="27"/>
    <col min="9707" max="9707" width="23.5703125" style="27" customWidth="1"/>
    <col min="9708" max="9714" width="9.140625" style="27"/>
    <col min="9715" max="9715" width="0" style="27" hidden="1" customWidth="1"/>
    <col min="9716" max="9717" width="9.140625" style="27"/>
    <col min="9718" max="9720" width="0" style="27" hidden="1" customWidth="1"/>
    <col min="9721" max="9722" width="9.140625" style="27"/>
    <col min="9723" max="9723" width="0" style="27" hidden="1" customWidth="1"/>
    <col min="9724" max="9733" width="9.140625" style="27"/>
    <col min="9734" max="9734" width="14.42578125" style="27" customWidth="1"/>
    <col min="9735" max="9735" width="15.42578125" style="27" customWidth="1"/>
    <col min="9736" max="9737" width="9.140625" style="27"/>
    <col min="9738" max="9738" width="23.28515625" style="27" customWidth="1"/>
    <col min="9739" max="9752" width="9.140625" style="27"/>
    <col min="9753" max="9753" width="18.7109375" style="27" customWidth="1"/>
    <col min="9754" max="9962" width="9.140625" style="27"/>
    <col min="9963" max="9963" width="23.5703125" style="27" customWidth="1"/>
    <col min="9964" max="9970" width="9.140625" style="27"/>
    <col min="9971" max="9971" width="0" style="27" hidden="1" customWidth="1"/>
    <col min="9972" max="9973" width="9.140625" style="27"/>
    <col min="9974" max="9976" width="0" style="27" hidden="1" customWidth="1"/>
    <col min="9977" max="9978" width="9.140625" style="27"/>
    <col min="9979" max="9979" width="0" style="27" hidden="1" customWidth="1"/>
    <col min="9980" max="9989" width="9.140625" style="27"/>
    <col min="9990" max="9990" width="14.42578125" style="27" customWidth="1"/>
    <col min="9991" max="9991" width="15.42578125" style="27" customWidth="1"/>
    <col min="9992" max="9993" width="9.140625" style="27"/>
    <col min="9994" max="9994" width="23.28515625" style="27" customWidth="1"/>
    <col min="9995" max="10008" width="9.140625" style="27"/>
    <col min="10009" max="10009" width="18.7109375" style="27" customWidth="1"/>
    <col min="10010" max="10218" width="9.140625" style="27"/>
    <col min="10219" max="10219" width="23.5703125" style="27" customWidth="1"/>
    <col min="10220" max="10226" width="9.140625" style="27"/>
    <col min="10227" max="10227" width="0" style="27" hidden="1" customWidth="1"/>
    <col min="10228" max="10229" width="9.140625" style="27"/>
    <col min="10230" max="10232" width="0" style="27" hidden="1" customWidth="1"/>
    <col min="10233" max="10234" width="9.140625" style="27"/>
    <col min="10235" max="10235" width="0" style="27" hidden="1" customWidth="1"/>
    <col min="10236" max="10245" width="9.140625" style="27"/>
    <col min="10246" max="10246" width="14.42578125" style="27" customWidth="1"/>
    <col min="10247" max="10247" width="15.42578125" style="27" customWidth="1"/>
    <col min="10248" max="10249" width="9.140625" style="27"/>
    <col min="10250" max="10250" width="23.28515625" style="27" customWidth="1"/>
    <col min="10251" max="10264" width="9.140625" style="27"/>
    <col min="10265" max="10265" width="18.7109375" style="27" customWidth="1"/>
    <col min="10266" max="10474" width="9.140625" style="27"/>
    <col min="10475" max="10475" width="23.5703125" style="27" customWidth="1"/>
    <col min="10476" max="10482" width="9.140625" style="27"/>
    <col min="10483" max="10483" width="0" style="27" hidden="1" customWidth="1"/>
    <col min="10484" max="10485" width="9.140625" style="27"/>
    <col min="10486" max="10488" width="0" style="27" hidden="1" customWidth="1"/>
    <col min="10489" max="10490" width="9.140625" style="27"/>
    <col min="10491" max="10491" width="0" style="27" hidden="1" customWidth="1"/>
    <col min="10492" max="10501" width="9.140625" style="27"/>
    <col min="10502" max="10502" width="14.42578125" style="27" customWidth="1"/>
    <col min="10503" max="10503" width="15.42578125" style="27" customWidth="1"/>
    <col min="10504" max="10505" width="9.140625" style="27"/>
    <col min="10506" max="10506" width="23.28515625" style="27" customWidth="1"/>
    <col min="10507" max="10520" width="9.140625" style="27"/>
    <col min="10521" max="10521" width="18.7109375" style="27" customWidth="1"/>
    <col min="10522" max="10730" width="9.140625" style="27"/>
    <col min="10731" max="10731" width="23.5703125" style="27" customWidth="1"/>
    <col min="10732" max="10738" width="9.140625" style="27"/>
    <col min="10739" max="10739" width="0" style="27" hidden="1" customWidth="1"/>
    <col min="10740" max="10741" width="9.140625" style="27"/>
    <col min="10742" max="10744" width="0" style="27" hidden="1" customWidth="1"/>
    <col min="10745" max="10746" width="9.140625" style="27"/>
    <col min="10747" max="10747" width="0" style="27" hidden="1" customWidth="1"/>
    <col min="10748" max="10757" width="9.140625" style="27"/>
    <col min="10758" max="10758" width="14.42578125" style="27" customWidth="1"/>
    <col min="10759" max="10759" width="15.42578125" style="27" customWidth="1"/>
    <col min="10760" max="10761" width="9.140625" style="27"/>
    <col min="10762" max="10762" width="23.28515625" style="27" customWidth="1"/>
    <col min="10763" max="10776" width="9.140625" style="27"/>
    <col min="10777" max="10777" width="18.7109375" style="27" customWidth="1"/>
    <col min="10778" max="10986" width="9.140625" style="27"/>
    <col min="10987" max="10987" width="23.5703125" style="27" customWidth="1"/>
    <col min="10988" max="10994" width="9.140625" style="27"/>
    <col min="10995" max="10995" width="0" style="27" hidden="1" customWidth="1"/>
    <col min="10996" max="10997" width="9.140625" style="27"/>
    <col min="10998" max="11000" width="0" style="27" hidden="1" customWidth="1"/>
    <col min="11001" max="11002" width="9.140625" style="27"/>
    <col min="11003" max="11003" width="0" style="27" hidden="1" customWidth="1"/>
    <col min="11004" max="11013" width="9.140625" style="27"/>
    <col min="11014" max="11014" width="14.42578125" style="27" customWidth="1"/>
    <col min="11015" max="11015" width="15.42578125" style="27" customWidth="1"/>
    <col min="11016" max="11017" width="9.140625" style="27"/>
    <col min="11018" max="11018" width="23.28515625" style="27" customWidth="1"/>
    <col min="11019" max="11032" width="9.140625" style="27"/>
    <col min="11033" max="11033" width="18.7109375" style="27" customWidth="1"/>
    <col min="11034" max="11242" width="9.140625" style="27"/>
    <col min="11243" max="11243" width="23.5703125" style="27" customWidth="1"/>
    <col min="11244" max="11250" width="9.140625" style="27"/>
    <col min="11251" max="11251" width="0" style="27" hidden="1" customWidth="1"/>
    <col min="11252" max="11253" width="9.140625" style="27"/>
    <col min="11254" max="11256" width="0" style="27" hidden="1" customWidth="1"/>
    <col min="11257" max="11258" width="9.140625" style="27"/>
    <col min="11259" max="11259" width="0" style="27" hidden="1" customWidth="1"/>
    <col min="11260" max="11269" width="9.140625" style="27"/>
    <col min="11270" max="11270" width="14.42578125" style="27" customWidth="1"/>
    <col min="11271" max="11271" width="15.42578125" style="27" customWidth="1"/>
    <col min="11272" max="11273" width="9.140625" style="27"/>
    <col min="11274" max="11274" width="23.28515625" style="27" customWidth="1"/>
    <col min="11275" max="11288" width="9.140625" style="27"/>
    <col min="11289" max="11289" width="18.7109375" style="27" customWidth="1"/>
    <col min="11290" max="11498" width="9.140625" style="27"/>
    <col min="11499" max="11499" width="23.5703125" style="27" customWidth="1"/>
    <col min="11500" max="11506" width="9.140625" style="27"/>
    <col min="11507" max="11507" width="0" style="27" hidden="1" customWidth="1"/>
    <col min="11508" max="11509" width="9.140625" style="27"/>
    <col min="11510" max="11512" width="0" style="27" hidden="1" customWidth="1"/>
    <col min="11513" max="11514" width="9.140625" style="27"/>
    <col min="11515" max="11515" width="0" style="27" hidden="1" customWidth="1"/>
    <col min="11516" max="11525" width="9.140625" style="27"/>
    <col min="11526" max="11526" width="14.42578125" style="27" customWidth="1"/>
    <col min="11527" max="11527" width="15.42578125" style="27" customWidth="1"/>
    <col min="11528" max="11529" width="9.140625" style="27"/>
    <col min="11530" max="11530" width="23.28515625" style="27" customWidth="1"/>
    <col min="11531" max="11544" width="9.140625" style="27"/>
    <col min="11545" max="11545" width="18.7109375" style="27" customWidth="1"/>
    <col min="11546" max="11754" width="9.140625" style="27"/>
    <col min="11755" max="11755" width="23.5703125" style="27" customWidth="1"/>
    <col min="11756" max="11762" width="9.140625" style="27"/>
    <col min="11763" max="11763" width="0" style="27" hidden="1" customWidth="1"/>
    <col min="11764" max="11765" width="9.140625" style="27"/>
    <col min="11766" max="11768" width="0" style="27" hidden="1" customWidth="1"/>
    <col min="11769" max="11770" width="9.140625" style="27"/>
    <col min="11771" max="11771" width="0" style="27" hidden="1" customWidth="1"/>
    <col min="11772" max="11781" width="9.140625" style="27"/>
    <col min="11782" max="11782" width="14.42578125" style="27" customWidth="1"/>
    <col min="11783" max="11783" width="15.42578125" style="27" customWidth="1"/>
    <col min="11784" max="11785" width="9.140625" style="27"/>
    <col min="11786" max="11786" width="23.28515625" style="27" customWidth="1"/>
    <col min="11787" max="11800" width="9.140625" style="27"/>
    <col min="11801" max="11801" width="18.7109375" style="27" customWidth="1"/>
    <col min="11802" max="12010" width="9.140625" style="27"/>
    <col min="12011" max="12011" width="23.5703125" style="27" customWidth="1"/>
    <col min="12012" max="12018" width="9.140625" style="27"/>
    <col min="12019" max="12019" width="0" style="27" hidden="1" customWidth="1"/>
    <col min="12020" max="12021" width="9.140625" style="27"/>
    <col min="12022" max="12024" width="0" style="27" hidden="1" customWidth="1"/>
    <col min="12025" max="12026" width="9.140625" style="27"/>
    <col min="12027" max="12027" width="0" style="27" hidden="1" customWidth="1"/>
    <col min="12028" max="12037" width="9.140625" style="27"/>
    <col min="12038" max="12038" width="14.42578125" style="27" customWidth="1"/>
    <col min="12039" max="12039" width="15.42578125" style="27" customWidth="1"/>
    <col min="12040" max="12041" width="9.140625" style="27"/>
    <col min="12042" max="12042" width="23.28515625" style="27" customWidth="1"/>
    <col min="12043" max="12056" width="9.140625" style="27"/>
    <col min="12057" max="12057" width="18.7109375" style="27" customWidth="1"/>
    <col min="12058" max="12266" width="9.140625" style="27"/>
    <col min="12267" max="12267" width="23.5703125" style="27" customWidth="1"/>
    <col min="12268" max="12274" width="9.140625" style="27"/>
    <col min="12275" max="12275" width="0" style="27" hidden="1" customWidth="1"/>
    <col min="12276" max="12277" width="9.140625" style="27"/>
    <col min="12278" max="12280" width="0" style="27" hidden="1" customWidth="1"/>
    <col min="12281" max="12282" width="9.140625" style="27"/>
    <col min="12283" max="12283" width="0" style="27" hidden="1" customWidth="1"/>
    <col min="12284" max="12293" width="9.140625" style="27"/>
    <col min="12294" max="12294" width="14.42578125" style="27" customWidth="1"/>
    <col min="12295" max="12295" width="15.42578125" style="27" customWidth="1"/>
    <col min="12296" max="12297" width="9.140625" style="27"/>
    <col min="12298" max="12298" width="23.28515625" style="27" customWidth="1"/>
    <col min="12299" max="12312" width="9.140625" style="27"/>
    <col min="12313" max="12313" width="18.7109375" style="27" customWidth="1"/>
    <col min="12314" max="12522" width="9.140625" style="27"/>
    <col min="12523" max="12523" width="23.5703125" style="27" customWidth="1"/>
    <col min="12524" max="12530" width="9.140625" style="27"/>
    <col min="12531" max="12531" width="0" style="27" hidden="1" customWidth="1"/>
    <col min="12532" max="12533" width="9.140625" style="27"/>
    <col min="12534" max="12536" width="0" style="27" hidden="1" customWidth="1"/>
    <col min="12537" max="12538" width="9.140625" style="27"/>
    <col min="12539" max="12539" width="0" style="27" hidden="1" customWidth="1"/>
    <col min="12540" max="12549" width="9.140625" style="27"/>
    <col min="12550" max="12550" width="14.42578125" style="27" customWidth="1"/>
    <col min="12551" max="12551" width="15.42578125" style="27" customWidth="1"/>
    <col min="12552" max="12553" width="9.140625" style="27"/>
    <col min="12554" max="12554" width="23.28515625" style="27" customWidth="1"/>
    <col min="12555" max="12568" width="9.140625" style="27"/>
    <col min="12569" max="12569" width="18.7109375" style="27" customWidth="1"/>
    <col min="12570" max="12778" width="9.140625" style="27"/>
    <col min="12779" max="12779" width="23.5703125" style="27" customWidth="1"/>
    <col min="12780" max="12786" width="9.140625" style="27"/>
    <col min="12787" max="12787" width="0" style="27" hidden="1" customWidth="1"/>
    <col min="12788" max="12789" width="9.140625" style="27"/>
    <col min="12790" max="12792" width="0" style="27" hidden="1" customWidth="1"/>
    <col min="12793" max="12794" width="9.140625" style="27"/>
    <col min="12795" max="12795" width="0" style="27" hidden="1" customWidth="1"/>
    <col min="12796" max="12805" width="9.140625" style="27"/>
    <col min="12806" max="12806" width="14.42578125" style="27" customWidth="1"/>
    <col min="12807" max="12807" width="15.42578125" style="27" customWidth="1"/>
    <col min="12808" max="12809" width="9.140625" style="27"/>
    <col min="12810" max="12810" width="23.28515625" style="27" customWidth="1"/>
    <col min="12811" max="12824" width="9.140625" style="27"/>
    <col min="12825" max="12825" width="18.7109375" style="27" customWidth="1"/>
    <col min="12826" max="13034" width="9.140625" style="27"/>
    <col min="13035" max="13035" width="23.5703125" style="27" customWidth="1"/>
    <col min="13036" max="13042" width="9.140625" style="27"/>
    <col min="13043" max="13043" width="0" style="27" hidden="1" customWidth="1"/>
    <col min="13044" max="13045" width="9.140625" style="27"/>
    <col min="13046" max="13048" width="0" style="27" hidden="1" customWidth="1"/>
    <col min="13049" max="13050" width="9.140625" style="27"/>
    <col min="13051" max="13051" width="0" style="27" hidden="1" customWidth="1"/>
    <col min="13052" max="13061" width="9.140625" style="27"/>
    <col min="13062" max="13062" width="14.42578125" style="27" customWidth="1"/>
    <col min="13063" max="13063" width="15.42578125" style="27" customWidth="1"/>
    <col min="13064" max="13065" width="9.140625" style="27"/>
    <col min="13066" max="13066" width="23.28515625" style="27" customWidth="1"/>
    <col min="13067" max="13080" width="9.140625" style="27"/>
    <col min="13081" max="13081" width="18.7109375" style="27" customWidth="1"/>
    <col min="13082" max="13290" width="9.140625" style="27"/>
    <col min="13291" max="13291" width="23.5703125" style="27" customWidth="1"/>
    <col min="13292" max="13298" width="9.140625" style="27"/>
    <col min="13299" max="13299" width="0" style="27" hidden="1" customWidth="1"/>
    <col min="13300" max="13301" width="9.140625" style="27"/>
    <col min="13302" max="13304" width="0" style="27" hidden="1" customWidth="1"/>
    <col min="13305" max="13306" width="9.140625" style="27"/>
    <col min="13307" max="13307" width="0" style="27" hidden="1" customWidth="1"/>
    <col min="13308" max="13317" width="9.140625" style="27"/>
    <col min="13318" max="13318" width="14.42578125" style="27" customWidth="1"/>
    <col min="13319" max="13319" width="15.42578125" style="27" customWidth="1"/>
    <col min="13320" max="13321" width="9.140625" style="27"/>
    <col min="13322" max="13322" width="23.28515625" style="27" customWidth="1"/>
    <col min="13323" max="13336" width="9.140625" style="27"/>
    <col min="13337" max="13337" width="18.7109375" style="27" customWidth="1"/>
    <col min="13338" max="13546" width="9.140625" style="27"/>
    <col min="13547" max="13547" width="23.5703125" style="27" customWidth="1"/>
    <col min="13548" max="13554" width="9.140625" style="27"/>
    <col min="13555" max="13555" width="0" style="27" hidden="1" customWidth="1"/>
    <col min="13556" max="13557" width="9.140625" style="27"/>
    <col min="13558" max="13560" width="0" style="27" hidden="1" customWidth="1"/>
    <col min="13561" max="13562" width="9.140625" style="27"/>
    <col min="13563" max="13563" width="0" style="27" hidden="1" customWidth="1"/>
    <col min="13564" max="13573" width="9.140625" style="27"/>
    <col min="13574" max="13574" width="14.42578125" style="27" customWidth="1"/>
    <col min="13575" max="13575" width="15.42578125" style="27" customWidth="1"/>
    <col min="13576" max="13577" width="9.140625" style="27"/>
    <col min="13578" max="13578" width="23.28515625" style="27" customWidth="1"/>
    <col min="13579" max="13592" width="9.140625" style="27"/>
    <col min="13593" max="13593" width="18.7109375" style="27" customWidth="1"/>
    <col min="13594" max="13802" width="9.140625" style="27"/>
    <col min="13803" max="13803" width="23.5703125" style="27" customWidth="1"/>
    <col min="13804" max="13810" width="9.140625" style="27"/>
    <col min="13811" max="13811" width="0" style="27" hidden="1" customWidth="1"/>
    <col min="13812" max="13813" width="9.140625" style="27"/>
    <col min="13814" max="13816" width="0" style="27" hidden="1" customWidth="1"/>
    <col min="13817" max="13818" width="9.140625" style="27"/>
    <col min="13819" max="13819" width="0" style="27" hidden="1" customWidth="1"/>
    <col min="13820" max="13829" width="9.140625" style="27"/>
    <col min="13830" max="13830" width="14.42578125" style="27" customWidth="1"/>
    <col min="13831" max="13831" width="15.42578125" style="27" customWidth="1"/>
    <col min="13832" max="13833" width="9.140625" style="27"/>
    <col min="13834" max="13834" width="23.28515625" style="27" customWidth="1"/>
    <col min="13835" max="13848" width="9.140625" style="27"/>
    <col min="13849" max="13849" width="18.7109375" style="27" customWidth="1"/>
    <col min="13850" max="14058" width="9.140625" style="27"/>
    <col min="14059" max="14059" width="23.5703125" style="27" customWidth="1"/>
    <col min="14060" max="14066" width="9.140625" style="27"/>
    <col min="14067" max="14067" width="0" style="27" hidden="1" customWidth="1"/>
    <col min="14068" max="14069" width="9.140625" style="27"/>
    <col min="14070" max="14072" width="0" style="27" hidden="1" customWidth="1"/>
    <col min="14073" max="14074" width="9.140625" style="27"/>
    <col min="14075" max="14075" width="0" style="27" hidden="1" customWidth="1"/>
    <col min="14076" max="14085" width="9.140625" style="27"/>
    <col min="14086" max="14086" width="14.42578125" style="27" customWidth="1"/>
    <col min="14087" max="14087" width="15.42578125" style="27" customWidth="1"/>
    <col min="14088" max="14089" width="9.140625" style="27"/>
    <col min="14090" max="14090" width="23.28515625" style="27" customWidth="1"/>
    <col min="14091" max="14104" width="9.140625" style="27"/>
    <col min="14105" max="14105" width="18.7109375" style="27" customWidth="1"/>
    <col min="14106" max="14314" width="9.140625" style="27"/>
    <col min="14315" max="14315" width="23.5703125" style="27" customWidth="1"/>
    <col min="14316" max="14322" width="9.140625" style="27"/>
    <col min="14323" max="14323" width="0" style="27" hidden="1" customWidth="1"/>
    <col min="14324" max="14325" width="9.140625" style="27"/>
    <col min="14326" max="14328" width="0" style="27" hidden="1" customWidth="1"/>
    <col min="14329" max="14330" width="9.140625" style="27"/>
    <col min="14331" max="14331" width="0" style="27" hidden="1" customWidth="1"/>
    <col min="14332" max="14341" width="9.140625" style="27"/>
    <col min="14342" max="14342" width="14.42578125" style="27" customWidth="1"/>
    <col min="14343" max="14343" width="15.42578125" style="27" customWidth="1"/>
    <col min="14344" max="14345" width="9.140625" style="27"/>
    <col min="14346" max="14346" width="23.28515625" style="27" customWidth="1"/>
    <col min="14347" max="14360" width="9.140625" style="27"/>
    <col min="14361" max="14361" width="18.7109375" style="27" customWidth="1"/>
    <col min="14362" max="14570" width="9.140625" style="27"/>
    <col min="14571" max="14571" width="23.5703125" style="27" customWidth="1"/>
    <col min="14572" max="14578" width="9.140625" style="27"/>
    <col min="14579" max="14579" width="0" style="27" hidden="1" customWidth="1"/>
    <col min="14580" max="14581" width="9.140625" style="27"/>
    <col min="14582" max="14584" width="0" style="27" hidden="1" customWidth="1"/>
    <col min="14585" max="14586" width="9.140625" style="27"/>
    <col min="14587" max="14587" width="0" style="27" hidden="1" customWidth="1"/>
    <col min="14588" max="14597" width="9.140625" style="27"/>
    <col min="14598" max="14598" width="14.42578125" style="27" customWidth="1"/>
    <col min="14599" max="14599" width="15.42578125" style="27" customWidth="1"/>
    <col min="14600" max="14601" width="9.140625" style="27"/>
    <col min="14602" max="14602" width="23.28515625" style="27" customWidth="1"/>
    <col min="14603" max="14616" width="9.140625" style="27"/>
    <col min="14617" max="14617" width="18.7109375" style="27" customWidth="1"/>
    <col min="14618" max="14826" width="9.140625" style="27"/>
    <col min="14827" max="14827" width="23.5703125" style="27" customWidth="1"/>
    <col min="14828" max="14834" width="9.140625" style="27"/>
    <col min="14835" max="14835" width="0" style="27" hidden="1" customWidth="1"/>
    <col min="14836" max="14837" width="9.140625" style="27"/>
    <col min="14838" max="14840" width="0" style="27" hidden="1" customWidth="1"/>
    <col min="14841" max="14842" width="9.140625" style="27"/>
    <col min="14843" max="14843" width="0" style="27" hidden="1" customWidth="1"/>
    <col min="14844" max="14853" width="9.140625" style="27"/>
    <col min="14854" max="14854" width="14.42578125" style="27" customWidth="1"/>
    <col min="14855" max="14855" width="15.42578125" style="27" customWidth="1"/>
    <col min="14856" max="14857" width="9.140625" style="27"/>
    <col min="14858" max="14858" width="23.28515625" style="27" customWidth="1"/>
    <col min="14859" max="14872" width="9.140625" style="27"/>
    <col min="14873" max="14873" width="18.7109375" style="27" customWidth="1"/>
    <col min="14874" max="15082" width="9.140625" style="27"/>
    <col min="15083" max="15083" width="23.5703125" style="27" customWidth="1"/>
    <col min="15084" max="15090" width="9.140625" style="27"/>
    <col min="15091" max="15091" width="0" style="27" hidden="1" customWidth="1"/>
    <col min="15092" max="15093" width="9.140625" style="27"/>
    <col min="15094" max="15096" width="0" style="27" hidden="1" customWidth="1"/>
    <col min="15097" max="15098" width="9.140625" style="27"/>
    <col min="15099" max="15099" width="0" style="27" hidden="1" customWidth="1"/>
    <col min="15100" max="15109" width="9.140625" style="27"/>
    <col min="15110" max="15110" width="14.42578125" style="27" customWidth="1"/>
    <col min="15111" max="15111" width="15.42578125" style="27" customWidth="1"/>
    <col min="15112" max="15113" width="9.140625" style="27"/>
    <col min="15114" max="15114" width="23.28515625" style="27" customWidth="1"/>
    <col min="15115" max="15128" width="9.140625" style="27"/>
    <col min="15129" max="15129" width="18.7109375" style="27" customWidth="1"/>
    <col min="15130" max="15338" width="9.140625" style="27"/>
    <col min="15339" max="15339" width="23.5703125" style="27" customWidth="1"/>
    <col min="15340" max="15346" width="9.140625" style="27"/>
    <col min="15347" max="15347" width="0" style="27" hidden="1" customWidth="1"/>
    <col min="15348" max="15349" width="9.140625" style="27"/>
    <col min="15350" max="15352" width="0" style="27" hidden="1" customWidth="1"/>
    <col min="15353" max="15354" width="9.140625" style="27"/>
    <col min="15355" max="15355" width="0" style="27" hidden="1" customWidth="1"/>
    <col min="15356" max="15365" width="9.140625" style="27"/>
    <col min="15366" max="15366" width="14.42578125" style="27" customWidth="1"/>
    <col min="15367" max="15367" width="15.42578125" style="27" customWidth="1"/>
    <col min="15368" max="15369" width="9.140625" style="27"/>
    <col min="15370" max="15370" width="23.28515625" style="27" customWidth="1"/>
    <col min="15371" max="15384" width="9.140625" style="27"/>
    <col min="15385" max="15385" width="18.7109375" style="27" customWidth="1"/>
    <col min="15386" max="15594" width="9.140625" style="27"/>
    <col min="15595" max="15595" width="23.5703125" style="27" customWidth="1"/>
    <col min="15596" max="15602" width="9.140625" style="27"/>
    <col min="15603" max="15603" width="0" style="27" hidden="1" customWidth="1"/>
    <col min="15604" max="15605" width="9.140625" style="27"/>
    <col min="15606" max="15608" width="0" style="27" hidden="1" customWidth="1"/>
    <col min="15609" max="15610" width="9.140625" style="27"/>
    <col min="15611" max="15611" width="0" style="27" hidden="1" customWidth="1"/>
    <col min="15612" max="15621" width="9.140625" style="27"/>
    <col min="15622" max="15622" width="14.42578125" style="27" customWidth="1"/>
    <col min="15623" max="15623" width="15.42578125" style="27" customWidth="1"/>
    <col min="15624" max="15625" width="9.140625" style="27"/>
    <col min="15626" max="15626" width="23.28515625" style="27" customWidth="1"/>
    <col min="15627" max="15640" width="9.140625" style="27"/>
    <col min="15641" max="15641" width="18.7109375" style="27" customWidth="1"/>
    <col min="15642" max="15850" width="9.140625" style="27"/>
    <col min="15851" max="15851" width="23.5703125" style="27" customWidth="1"/>
    <col min="15852" max="15858" width="9.140625" style="27"/>
    <col min="15859" max="15859" width="0" style="27" hidden="1" customWidth="1"/>
    <col min="15860" max="15861" width="9.140625" style="27"/>
    <col min="15862" max="15864" width="0" style="27" hidden="1" customWidth="1"/>
    <col min="15865" max="15866" width="9.140625" style="27"/>
    <col min="15867" max="15867" width="0" style="27" hidden="1" customWidth="1"/>
    <col min="15868" max="15877" width="9.140625" style="27"/>
    <col min="15878" max="15878" width="14.42578125" style="27" customWidth="1"/>
    <col min="15879" max="15879" width="15.42578125" style="27" customWidth="1"/>
    <col min="15880" max="15881" width="9.140625" style="27"/>
    <col min="15882" max="15882" width="23.28515625" style="27" customWidth="1"/>
    <col min="15883" max="15896" width="9.140625" style="27"/>
    <col min="15897" max="15897" width="18.7109375" style="27" customWidth="1"/>
    <col min="15898" max="16106" width="9.140625" style="27"/>
    <col min="16107" max="16107" width="23.5703125" style="27" customWidth="1"/>
    <col min="16108" max="16114" width="9.140625" style="27"/>
    <col min="16115" max="16115" width="0" style="27" hidden="1" customWidth="1"/>
    <col min="16116" max="16117" width="9.140625" style="27"/>
    <col min="16118" max="16120" width="0" style="27" hidden="1" customWidth="1"/>
    <col min="16121" max="16122" width="9.140625" style="27"/>
    <col min="16123" max="16123" width="0" style="27" hidden="1" customWidth="1"/>
    <col min="16124" max="16133" width="9.140625" style="27"/>
    <col min="16134" max="16134" width="14.42578125" style="27" customWidth="1"/>
    <col min="16135" max="16135" width="15.42578125" style="27" customWidth="1"/>
    <col min="16136" max="16137" width="9.140625" style="27"/>
    <col min="16138" max="16138" width="23.28515625" style="27" customWidth="1"/>
    <col min="16139" max="16152" width="9.140625" style="27"/>
    <col min="16153" max="16153" width="18.7109375" style="27" customWidth="1"/>
    <col min="16154" max="16384" width="9.140625" style="27"/>
  </cols>
  <sheetData>
    <row r="1" spans="1:25" s="30" customFormat="1" ht="38.25" x14ac:dyDescent="0.2">
      <c r="A1" s="33" t="s">
        <v>19</v>
      </c>
      <c r="B1" s="41" t="s">
        <v>87</v>
      </c>
      <c r="C1" s="41" t="s">
        <v>88</v>
      </c>
      <c r="D1" s="41" t="s">
        <v>89</v>
      </c>
      <c r="E1" s="41" t="s">
        <v>175</v>
      </c>
      <c r="F1" s="31" t="s">
        <v>177</v>
      </c>
      <c r="G1" s="32"/>
      <c r="H1" s="33"/>
      <c r="I1" s="33"/>
      <c r="Y1" s="34"/>
    </row>
    <row r="2" spans="1:25" x14ac:dyDescent="0.2">
      <c r="A2" s="28" t="s">
        <v>18</v>
      </c>
      <c r="B2" s="38" t="s">
        <v>90</v>
      </c>
      <c r="C2" s="38" t="s">
        <v>91</v>
      </c>
      <c r="D2" s="38" t="s">
        <v>92</v>
      </c>
      <c r="E2" s="45">
        <v>2.7077313327800319</v>
      </c>
      <c r="F2" s="29">
        <v>163.630179</v>
      </c>
    </row>
    <row r="3" spans="1:25" x14ac:dyDescent="0.2">
      <c r="A3" s="28" t="s">
        <v>18</v>
      </c>
      <c r="B3" s="38" t="s">
        <v>90</v>
      </c>
      <c r="C3" s="38" t="s">
        <v>93</v>
      </c>
      <c r="D3" s="38" t="s">
        <v>92</v>
      </c>
      <c r="E3" s="45">
        <v>1.5644477596414723</v>
      </c>
      <c r="F3" s="29">
        <v>201.36345929999999</v>
      </c>
    </row>
    <row r="4" spans="1:25" x14ac:dyDescent="0.2">
      <c r="A4" s="28" t="s">
        <v>18</v>
      </c>
      <c r="B4" s="38" t="s">
        <v>90</v>
      </c>
      <c r="C4" s="38" t="s">
        <v>94</v>
      </c>
      <c r="D4" s="38" t="s">
        <v>92</v>
      </c>
      <c r="E4" s="45">
        <v>2.8312602406510896</v>
      </c>
      <c r="F4" s="29">
        <v>192.85945989999999</v>
      </c>
    </row>
    <row r="5" spans="1:25" x14ac:dyDescent="0.2">
      <c r="A5" s="28" t="s">
        <v>18</v>
      </c>
      <c r="B5" s="38" t="s">
        <v>90</v>
      </c>
      <c r="C5" s="38" t="s">
        <v>91</v>
      </c>
      <c r="D5" s="38" t="s">
        <v>98</v>
      </c>
      <c r="E5" s="45">
        <v>0.1913986192467946</v>
      </c>
      <c r="F5" s="29">
        <v>75.225052000000005</v>
      </c>
    </row>
    <row r="6" spans="1:25" x14ac:dyDescent="0.2">
      <c r="A6" s="28" t="s">
        <v>18</v>
      </c>
      <c r="B6" s="38" t="s">
        <v>90</v>
      </c>
      <c r="C6" s="38" t="s">
        <v>93</v>
      </c>
      <c r="D6" s="38" t="s">
        <v>98</v>
      </c>
      <c r="E6" s="45">
        <v>-0.11052713888421759</v>
      </c>
      <c r="F6" s="29">
        <v>206.93613999999999</v>
      </c>
    </row>
    <row r="7" spans="1:25" x14ac:dyDescent="0.2">
      <c r="A7" s="28" t="s">
        <v>18</v>
      </c>
      <c r="B7" s="38" t="s">
        <v>90</v>
      </c>
      <c r="C7" s="38" t="s">
        <v>94</v>
      </c>
      <c r="D7" s="38" t="s">
        <v>98</v>
      </c>
      <c r="E7" s="45">
        <v>0.66951960372048014</v>
      </c>
      <c r="F7" s="29">
        <v>122.207087</v>
      </c>
    </row>
    <row r="8" spans="1:25" x14ac:dyDescent="0.2">
      <c r="A8" s="28" t="s">
        <v>18</v>
      </c>
      <c r="B8" s="38" t="s">
        <v>90</v>
      </c>
      <c r="C8" s="38" t="s">
        <v>91</v>
      </c>
      <c r="D8" s="38" t="s">
        <v>99</v>
      </c>
      <c r="E8" s="45">
        <v>0.51495330527620198</v>
      </c>
      <c r="F8" s="29">
        <v>60.789729999999999</v>
      </c>
    </row>
    <row r="9" spans="1:25" x14ac:dyDescent="0.2">
      <c r="A9" s="28" t="s">
        <v>18</v>
      </c>
      <c r="B9" s="38" t="s">
        <v>90</v>
      </c>
      <c r="C9" s="38" t="s">
        <v>93</v>
      </c>
      <c r="D9" s="38" t="s">
        <v>99</v>
      </c>
      <c r="E9" s="45">
        <v>0.40057342836559778</v>
      </c>
      <c r="F9" s="29">
        <v>217.785</v>
      </c>
    </row>
    <row r="10" spans="1:25" x14ac:dyDescent="0.2">
      <c r="A10" s="28" t="s">
        <v>18</v>
      </c>
      <c r="B10" s="38" t="s">
        <v>90</v>
      </c>
      <c r="C10" s="38" t="s">
        <v>94</v>
      </c>
      <c r="D10" s="38" t="s">
        <v>99</v>
      </c>
      <c r="E10" s="45">
        <v>0.25264248744840523</v>
      </c>
      <c r="F10" s="29">
        <v>102.8404</v>
      </c>
    </row>
    <row r="11" spans="1:25" x14ac:dyDescent="0.2">
      <c r="A11" s="28" t="s">
        <v>18</v>
      </c>
      <c r="B11" s="38" t="s">
        <v>90</v>
      </c>
      <c r="C11" s="38" t="s">
        <v>91</v>
      </c>
      <c r="D11" s="38" t="s">
        <v>100</v>
      </c>
      <c r="E11" s="45">
        <v>0.34507761535589093</v>
      </c>
      <c r="F11" s="29">
        <v>6.5452070000000004</v>
      </c>
    </row>
    <row r="12" spans="1:25" x14ac:dyDescent="0.2">
      <c r="A12" s="28" t="s">
        <v>18</v>
      </c>
      <c r="B12" s="38" t="s">
        <v>90</v>
      </c>
      <c r="C12" s="38" t="s">
        <v>93</v>
      </c>
      <c r="D12" s="38" t="s">
        <v>100</v>
      </c>
      <c r="E12" s="45">
        <v>0.14703316346467529</v>
      </c>
      <c r="F12" s="29">
        <v>101.4059</v>
      </c>
    </row>
    <row r="13" spans="1:25" x14ac:dyDescent="0.2">
      <c r="A13" s="28" t="s">
        <v>18</v>
      </c>
      <c r="B13" s="38" t="s">
        <v>90</v>
      </c>
      <c r="C13" s="38" t="s">
        <v>94</v>
      </c>
      <c r="D13" s="38" t="s">
        <v>100</v>
      </c>
      <c r="E13" s="45">
        <v>0.37835977179979208</v>
      </c>
      <c r="F13" s="29">
        <v>78.094179999999994</v>
      </c>
    </row>
    <row r="14" spans="1:25" x14ac:dyDescent="0.2">
      <c r="A14" s="28" t="s">
        <v>18</v>
      </c>
      <c r="B14" s="38" t="s">
        <v>90</v>
      </c>
      <c r="C14" s="38" t="s">
        <v>91</v>
      </c>
      <c r="D14" s="38" t="s">
        <v>101</v>
      </c>
      <c r="E14" s="45">
        <v>0.28228915084992612</v>
      </c>
      <c r="F14" s="29">
        <v>45.99577</v>
      </c>
    </row>
    <row r="15" spans="1:25" x14ac:dyDescent="0.2">
      <c r="A15" s="28" t="s">
        <v>18</v>
      </c>
      <c r="B15" s="38" t="s">
        <v>90</v>
      </c>
      <c r="C15" s="38" t="s">
        <v>93</v>
      </c>
      <c r="D15" s="38" t="s">
        <v>101</v>
      </c>
      <c r="E15" s="45">
        <v>0.27204344052920248</v>
      </c>
      <c r="F15" s="29">
        <v>98.895390000000006</v>
      </c>
    </row>
    <row r="16" spans="1:25" x14ac:dyDescent="0.2">
      <c r="A16" s="28" t="s">
        <v>18</v>
      </c>
      <c r="B16" s="38" t="s">
        <v>90</v>
      </c>
      <c r="C16" s="38" t="s">
        <v>94</v>
      </c>
      <c r="D16" s="38" t="s">
        <v>101</v>
      </c>
      <c r="E16" s="45">
        <v>0.16160291742868241</v>
      </c>
      <c r="F16" s="29">
        <v>64.376149999999996</v>
      </c>
    </row>
    <row r="17" spans="1:6" x14ac:dyDescent="0.2">
      <c r="A17" s="28" t="s">
        <v>18</v>
      </c>
      <c r="B17" s="38" t="s">
        <v>90</v>
      </c>
      <c r="C17" s="38" t="s">
        <v>91</v>
      </c>
      <c r="D17" s="38" t="s">
        <v>102</v>
      </c>
      <c r="E17" s="45">
        <v>0.23530101194272468</v>
      </c>
      <c r="F17" s="29">
        <v>45.278489999999998</v>
      </c>
    </row>
    <row r="18" spans="1:6" x14ac:dyDescent="0.2">
      <c r="A18" s="28" t="s">
        <v>18</v>
      </c>
      <c r="B18" s="38" t="s">
        <v>90</v>
      </c>
      <c r="C18" s="38" t="s">
        <v>93</v>
      </c>
      <c r="D18" s="38" t="s">
        <v>102</v>
      </c>
      <c r="E18" s="45">
        <v>0.20258260855955762</v>
      </c>
      <c r="F18" s="29">
        <v>64.017510000000001</v>
      </c>
    </row>
    <row r="19" spans="1:6" x14ac:dyDescent="0.2">
      <c r="A19" s="28" t="s">
        <v>18</v>
      </c>
      <c r="B19" s="38" t="s">
        <v>90</v>
      </c>
      <c r="C19" s="38" t="s">
        <v>94</v>
      </c>
      <c r="D19" s="38" t="s">
        <v>102</v>
      </c>
      <c r="E19" s="45">
        <v>0.17601200669258471</v>
      </c>
      <c r="F19" s="29">
        <v>59.982790000000001</v>
      </c>
    </row>
    <row r="20" spans="1:6" x14ac:dyDescent="0.2">
      <c r="A20" s="28" t="s">
        <v>18</v>
      </c>
      <c r="B20" s="38" t="s">
        <v>90</v>
      </c>
      <c r="C20" s="38" t="s">
        <v>91</v>
      </c>
      <c r="D20" s="38" t="s">
        <v>103</v>
      </c>
      <c r="E20" s="45">
        <v>0.17527217931940242</v>
      </c>
      <c r="F20" s="29">
        <v>39.360900000000001</v>
      </c>
    </row>
    <row r="21" spans="1:6" x14ac:dyDescent="0.2">
      <c r="A21" s="28" t="s">
        <v>18</v>
      </c>
      <c r="B21" s="38" t="s">
        <v>90</v>
      </c>
      <c r="C21" s="38" t="s">
        <v>93</v>
      </c>
      <c r="D21" s="38" t="s">
        <v>103</v>
      </c>
      <c r="E21" s="45">
        <v>0.14417351279091017</v>
      </c>
      <c r="F21" s="29">
        <v>77.107919999999993</v>
      </c>
    </row>
    <row r="22" spans="1:6" x14ac:dyDescent="0.2">
      <c r="A22" s="28" t="s">
        <v>18</v>
      </c>
      <c r="B22" s="38" t="s">
        <v>90</v>
      </c>
      <c r="C22" s="38" t="s">
        <v>94</v>
      </c>
      <c r="D22" s="38" t="s">
        <v>103</v>
      </c>
      <c r="E22" s="45">
        <v>0.18246976975219789</v>
      </c>
      <c r="F22" s="29">
        <v>52.361660000000001</v>
      </c>
    </row>
    <row r="23" spans="1:6" x14ac:dyDescent="0.2">
      <c r="A23" s="28" t="s">
        <v>17</v>
      </c>
      <c r="B23" s="38" t="s">
        <v>95</v>
      </c>
      <c r="C23" s="38" t="s">
        <v>91</v>
      </c>
      <c r="D23" s="38" t="s">
        <v>92</v>
      </c>
      <c r="E23" s="45">
        <v>3.6265061886036722</v>
      </c>
      <c r="F23" s="29">
        <v>144.35319870000001</v>
      </c>
    </row>
    <row r="24" spans="1:6" x14ac:dyDescent="0.2">
      <c r="A24" s="28" t="s">
        <v>17</v>
      </c>
      <c r="B24" s="38" t="s">
        <v>95</v>
      </c>
      <c r="C24" s="38" t="s">
        <v>93</v>
      </c>
      <c r="D24" s="38" t="s">
        <v>92</v>
      </c>
      <c r="E24" s="45">
        <v>4.3763675620875562</v>
      </c>
      <c r="F24" s="29">
        <v>156.6366697</v>
      </c>
    </row>
    <row r="25" spans="1:6" x14ac:dyDescent="0.2">
      <c r="A25" s="28" t="s">
        <v>17</v>
      </c>
      <c r="B25" s="38" t="s">
        <v>95</v>
      </c>
      <c r="C25" s="38" t="s">
        <v>94</v>
      </c>
      <c r="D25" s="38" t="s">
        <v>92</v>
      </c>
      <c r="E25" s="45">
        <v>3.8815468447489065</v>
      </c>
      <c r="F25" s="29">
        <v>138.70459529999999</v>
      </c>
    </row>
    <row r="26" spans="1:6" x14ac:dyDescent="0.2">
      <c r="A26" s="28" t="s">
        <v>17</v>
      </c>
      <c r="B26" s="38" t="s">
        <v>95</v>
      </c>
      <c r="C26" s="38" t="s">
        <v>91</v>
      </c>
      <c r="D26" s="38" t="s">
        <v>98</v>
      </c>
      <c r="E26" s="45">
        <v>0.83043587214527215</v>
      </c>
      <c r="F26" s="29">
        <v>52.809959030000002</v>
      </c>
    </row>
    <row r="27" spans="1:6" x14ac:dyDescent="0.2">
      <c r="A27" s="28" t="s">
        <v>17</v>
      </c>
      <c r="B27" s="38" t="s">
        <v>95</v>
      </c>
      <c r="C27" s="38" t="s">
        <v>93</v>
      </c>
      <c r="D27" s="38" t="s">
        <v>98</v>
      </c>
      <c r="E27" s="45">
        <v>0.78380451392733685</v>
      </c>
      <c r="F27" s="29">
        <v>54.423845729999996</v>
      </c>
    </row>
    <row r="28" spans="1:6" x14ac:dyDescent="0.2">
      <c r="A28" s="28" t="s">
        <v>17</v>
      </c>
      <c r="B28" s="38" t="s">
        <v>95</v>
      </c>
      <c r="C28" s="38" t="s">
        <v>94</v>
      </c>
      <c r="D28" s="38" t="s">
        <v>98</v>
      </c>
      <c r="E28" s="45">
        <v>0.84890823282769268</v>
      </c>
      <c r="F28" s="29">
        <v>54.244525000000003</v>
      </c>
    </row>
    <row r="29" spans="1:6" x14ac:dyDescent="0.2">
      <c r="A29" s="28" t="s">
        <v>17</v>
      </c>
      <c r="B29" s="38" t="s">
        <v>95</v>
      </c>
      <c r="C29" s="38" t="s">
        <v>91</v>
      </c>
      <c r="D29" s="38" t="s">
        <v>99</v>
      </c>
      <c r="E29" s="45">
        <v>0.36405589879486849</v>
      </c>
      <c r="F29" s="29">
        <v>34.967550000000003</v>
      </c>
    </row>
    <row r="30" spans="1:6" x14ac:dyDescent="0.2">
      <c r="A30" s="28" t="s">
        <v>17</v>
      </c>
      <c r="B30" s="38" t="s">
        <v>95</v>
      </c>
      <c r="C30" s="38" t="s">
        <v>93</v>
      </c>
      <c r="D30" s="38" t="s">
        <v>99</v>
      </c>
      <c r="E30" s="45">
        <v>0.23384170121002537</v>
      </c>
      <c r="F30" s="29">
        <v>34.877879999999998</v>
      </c>
    </row>
    <row r="31" spans="1:6" x14ac:dyDescent="0.2">
      <c r="A31" s="28" t="s">
        <v>17</v>
      </c>
      <c r="B31" s="38" t="s">
        <v>95</v>
      </c>
      <c r="C31" s="38" t="s">
        <v>94</v>
      </c>
      <c r="D31" s="38" t="s">
        <v>99</v>
      </c>
      <c r="E31" s="45">
        <v>0.34111213852605421</v>
      </c>
      <c r="F31" s="29">
        <v>35.326189999999997</v>
      </c>
    </row>
    <row r="32" spans="1:6" x14ac:dyDescent="0.2">
      <c r="A32" s="28" t="s">
        <v>17</v>
      </c>
      <c r="B32" s="38" t="s">
        <v>95</v>
      </c>
      <c r="C32" s="38" t="s">
        <v>91</v>
      </c>
      <c r="D32" s="38" t="s">
        <v>100</v>
      </c>
      <c r="E32" s="45">
        <v>0.23870545017700825</v>
      </c>
      <c r="F32" s="29">
        <v>42.499020000000002</v>
      </c>
    </row>
    <row r="33" spans="1:6" x14ac:dyDescent="0.2">
      <c r="A33" s="28" t="s">
        <v>17</v>
      </c>
      <c r="B33" s="38" t="s">
        <v>95</v>
      </c>
      <c r="C33" s="38" t="s">
        <v>93</v>
      </c>
      <c r="D33" s="38" t="s">
        <v>100</v>
      </c>
      <c r="E33" s="45">
        <v>8.2966738191088907E-2</v>
      </c>
      <c r="F33" s="29">
        <v>36.760750000000002</v>
      </c>
    </row>
    <row r="34" spans="1:6" x14ac:dyDescent="0.2">
      <c r="A34" s="28" t="s">
        <v>17</v>
      </c>
      <c r="B34" s="38" t="s">
        <v>95</v>
      </c>
      <c r="C34" s="38" t="s">
        <v>94</v>
      </c>
      <c r="D34" s="38" t="s">
        <v>100</v>
      </c>
      <c r="E34" s="45">
        <v>0.31610363611387426</v>
      </c>
      <c r="F34" s="29">
        <v>33.264000000000003</v>
      </c>
    </row>
    <row r="35" spans="1:6" x14ac:dyDescent="0.2">
      <c r="A35" s="28" t="s">
        <v>17</v>
      </c>
      <c r="B35" s="38" t="s">
        <v>95</v>
      </c>
      <c r="C35" s="38" t="s">
        <v>91</v>
      </c>
      <c r="D35" s="38" t="s">
        <v>101</v>
      </c>
      <c r="E35" s="45">
        <v>0.24738996470399877</v>
      </c>
      <c r="F35" s="29">
        <v>37.029730000000001</v>
      </c>
    </row>
    <row r="36" spans="1:6" x14ac:dyDescent="0.2">
      <c r="A36" s="28" t="s">
        <v>17</v>
      </c>
      <c r="B36" s="38" t="s">
        <v>95</v>
      </c>
      <c r="C36" s="38" t="s">
        <v>93</v>
      </c>
      <c r="D36" s="38" t="s">
        <v>101</v>
      </c>
      <c r="E36" s="45">
        <v>0.25912159989137634</v>
      </c>
      <c r="F36" s="29">
        <v>32.726039999999998</v>
      </c>
    </row>
    <row r="37" spans="1:6" x14ac:dyDescent="0.2">
      <c r="A37" s="28" t="s">
        <v>17</v>
      </c>
      <c r="B37" s="38" t="s">
        <v>95</v>
      </c>
      <c r="C37" s="38" t="s">
        <v>94</v>
      </c>
      <c r="D37" s="38" t="s">
        <v>101</v>
      </c>
      <c r="E37" s="45">
        <v>0.25531776092049985</v>
      </c>
      <c r="F37" s="29">
        <v>32.201810000000002</v>
      </c>
    </row>
    <row r="38" spans="1:6" x14ac:dyDescent="0.2">
      <c r="A38" s="28" t="s">
        <v>17</v>
      </c>
      <c r="B38" s="38" t="s">
        <v>95</v>
      </c>
      <c r="C38" s="38" t="s">
        <v>91</v>
      </c>
      <c r="D38" s="38" t="s">
        <v>102</v>
      </c>
      <c r="E38" s="45">
        <v>0.20152191251254659</v>
      </c>
      <c r="F38" s="29">
        <v>30.305209999999999</v>
      </c>
    </row>
    <row r="39" spans="1:6" x14ac:dyDescent="0.2">
      <c r="A39" s="28" t="s">
        <v>17</v>
      </c>
      <c r="B39" s="38" t="s">
        <v>95</v>
      </c>
      <c r="C39" s="38" t="s">
        <v>93</v>
      </c>
      <c r="D39" s="38" t="s">
        <v>102</v>
      </c>
      <c r="E39" s="45">
        <v>0.2347078563202073</v>
      </c>
      <c r="F39" s="29">
        <v>28.78098</v>
      </c>
    </row>
    <row r="40" spans="1:6" x14ac:dyDescent="0.2">
      <c r="A40" s="28" t="s">
        <v>17</v>
      </c>
      <c r="B40" s="38" t="s">
        <v>95</v>
      </c>
      <c r="C40" s="38" t="s">
        <v>94</v>
      </c>
      <c r="D40" s="38" t="s">
        <v>102</v>
      </c>
      <c r="E40" s="45">
        <v>0.23955042971503462</v>
      </c>
      <c r="F40" s="29">
        <v>27.25675</v>
      </c>
    </row>
    <row r="41" spans="1:6" x14ac:dyDescent="0.2">
      <c r="A41" s="28" t="s">
        <v>17</v>
      </c>
      <c r="B41" s="38" t="s">
        <v>95</v>
      </c>
      <c r="C41" s="38" t="s">
        <v>91</v>
      </c>
      <c r="D41" s="38" t="s">
        <v>103</v>
      </c>
      <c r="E41" s="45">
        <v>0.16046193022307859</v>
      </c>
      <c r="F41" s="29">
        <v>31.919090000000001</v>
      </c>
    </row>
    <row r="42" spans="1:6" x14ac:dyDescent="0.2">
      <c r="A42" s="28" t="s">
        <v>17</v>
      </c>
      <c r="B42" s="38" t="s">
        <v>95</v>
      </c>
      <c r="C42" s="38" t="s">
        <v>93</v>
      </c>
      <c r="D42" s="38" t="s">
        <v>103</v>
      </c>
      <c r="E42" s="45">
        <v>0.17609882529615542</v>
      </c>
      <c r="F42" s="29">
        <v>26.987770000000001</v>
      </c>
    </row>
    <row r="43" spans="1:6" x14ac:dyDescent="0.2">
      <c r="A43" s="28" t="s">
        <v>17</v>
      </c>
      <c r="B43" s="38" t="s">
        <v>95</v>
      </c>
      <c r="C43" s="38" t="s">
        <v>94</v>
      </c>
      <c r="D43" s="38" t="s">
        <v>103</v>
      </c>
      <c r="E43" s="45">
        <v>0.16755074428434191</v>
      </c>
      <c r="F43" s="29">
        <v>29.8569</v>
      </c>
    </row>
    <row r="44" spans="1:6" x14ac:dyDescent="0.2">
      <c r="A44" s="28" t="s">
        <v>20</v>
      </c>
      <c r="B44" s="38" t="s">
        <v>96</v>
      </c>
      <c r="C44" s="38" t="s">
        <v>91</v>
      </c>
      <c r="D44" s="38" t="s">
        <v>92</v>
      </c>
      <c r="E44" s="45">
        <v>1.106046301251594</v>
      </c>
      <c r="F44" s="29">
        <v>240.91741920000001</v>
      </c>
    </row>
    <row r="45" spans="1:6" x14ac:dyDescent="0.2">
      <c r="A45" s="28" t="s">
        <v>20</v>
      </c>
      <c r="B45" s="38" t="s">
        <v>96</v>
      </c>
      <c r="C45" s="38" t="s">
        <v>93</v>
      </c>
      <c r="D45" s="38" t="s">
        <v>92</v>
      </c>
      <c r="E45" s="45">
        <v>1.509666813117208</v>
      </c>
      <c r="F45" s="29">
        <v>160.31274490000001</v>
      </c>
    </row>
    <row r="46" spans="1:6" x14ac:dyDescent="0.2">
      <c r="A46" s="28" t="s">
        <v>20</v>
      </c>
      <c r="B46" s="38" t="s">
        <v>96</v>
      </c>
      <c r="C46" s="38" t="s">
        <v>94</v>
      </c>
      <c r="D46" s="38" t="s">
        <v>92</v>
      </c>
      <c r="E46" s="45">
        <v>2.9238598329019836</v>
      </c>
      <c r="F46" s="29">
        <v>193.48708250000001</v>
      </c>
    </row>
    <row r="47" spans="1:6" x14ac:dyDescent="0.2">
      <c r="A47" s="28" t="s">
        <v>20</v>
      </c>
      <c r="B47" s="38" t="s">
        <v>96</v>
      </c>
      <c r="C47" s="38" t="s">
        <v>91</v>
      </c>
      <c r="D47" s="38" t="s">
        <v>98</v>
      </c>
      <c r="E47" s="45">
        <v>0.18700352517102059</v>
      </c>
      <c r="F47" s="29">
        <v>179.141423</v>
      </c>
    </row>
    <row r="48" spans="1:6" x14ac:dyDescent="0.2">
      <c r="A48" s="28" t="s">
        <v>20</v>
      </c>
      <c r="B48" s="38" t="s">
        <v>96</v>
      </c>
      <c r="C48" s="38" t="s">
        <v>93</v>
      </c>
      <c r="D48" s="38" t="s">
        <v>98</v>
      </c>
      <c r="E48" s="45">
        <v>0.19407049114708155</v>
      </c>
      <c r="F48" s="29">
        <v>97.729805299999995</v>
      </c>
    </row>
    <row r="49" spans="1:6" x14ac:dyDescent="0.2">
      <c r="A49" s="28" t="s">
        <v>20</v>
      </c>
      <c r="B49" s="38" t="s">
        <v>96</v>
      </c>
      <c r="C49" s="38" t="s">
        <v>94</v>
      </c>
      <c r="D49" s="38" t="s">
        <v>98</v>
      </c>
      <c r="E49" s="45">
        <v>0.68997868128148654</v>
      </c>
      <c r="F49" s="29">
        <v>102.93010700000001</v>
      </c>
    </row>
    <row r="50" spans="1:6" x14ac:dyDescent="0.2">
      <c r="A50" s="28" t="s">
        <v>20</v>
      </c>
      <c r="B50" s="38" t="s">
        <v>96</v>
      </c>
      <c r="C50" s="38" t="s">
        <v>91</v>
      </c>
      <c r="D50" s="38" t="s">
        <v>99</v>
      </c>
      <c r="E50" s="45">
        <v>0.31451920319428617</v>
      </c>
      <c r="F50" s="29">
        <v>133.41460000000001</v>
      </c>
    </row>
    <row r="51" spans="1:6" x14ac:dyDescent="0.2">
      <c r="A51" s="28" t="s">
        <v>20</v>
      </c>
      <c r="B51" s="38" t="s">
        <v>96</v>
      </c>
      <c r="C51" s="38" t="s">
        <v>93</v>
      </c>
      <c r="D51" s="38" t="s">
        <v>99</v>
      </c>
      <c r="E51" s="45">
        <v>0.28181422397927863</v>
      </c>
      <c r="F51" s="29">
        <v>77.914860000000004</v>
      </c>
    </row>
    <row r="52" spans="1:6" x14ac:dyDescent="0.2">
      <c r="A52" s="28" t="s">
        <v>20</v>
      </c>
      <c r="B52" s="38" t="s">
        <v>96</v>
      </c>
      <c r="C52" s="38" t="s">
        <v>94</v>
      </c>
      <c r="D52" s="38" t="s">
        <v>99</v>
      </c>
      <c r="E52" s="45">
        <v>0.29006132102485516</v>
      </c>
      <c r="F52" s="29">
        <v>79.708070000000006</v>
      </c>
    </row>
    <row r="53" spans="1:6" x14ac:dyDescent="0.2">
      <c r="A53" s="28" t="s">
        <v>20</v>
      </c>
      <c r="B53" s="38" t="s">
        <v>96</v>
      </c>
      <c r="C53" s="38" t="s">
        <v>91</v>
      </c>
      <c r="D53" s="38" t="s">
        <v>100</v>
      </c>
      <c r="E53" s="45">
        <v>0.26374202945510811</v>
      </c>
      <c r="F53" s="29">
        <v>138.43559999999999</v>
      </c>
    </row>
    <row r="54" spans="1:6" x14ac:dyDescent="0.2">
      <c r="A54" s="28" t="s">
        <v>20</v>
      </c>
      <c r="B54" s="38" t="s">
        <v>96</v>
      </c>
      <c r="C54" s="38" t="s">
        <v>93</v>
      </c>
      <c r="D54" s="38" t="s">
        <v>100</v>
      </c>
      <c r="E54" s="45">
        <v>-1.0386276028675742E-2</v>
      </c>
      <c r="F54" s="29">
        <v>71.54898</v>
      </c>
    </row>
    <row r="55" spans="1:6" x14ac:dyDescent="0.2">
      <c r="A55" s="28" t="s">
        <v>20</v>
      </c>
      <c r="B55" s="38" t="s">
        <v>96</v>
      </c>
      <c r="C55" s="38" t="s">
        <v>94</v>
      </c>
      <c r="D55" s="38" t="s">
        <v>100</v>
      </c>
      <c r="E55" s="45">
        <v>0.17251081314087841</v>
      </c>
      <c r="F55" s="29">
        <v>68.41086</v>
      </c>
    </row>
    <row r="56" spans="1:6" x14ac:dyDescent="0.2">
      <c r="A56" s="28" t="s">
        <v>20</v>
      </c>
      <c r="B56" s="38" t="s">
        <v>96</v>
      </c>
      <c r="C56" s="38" t="s">
        <v>91</v>
      </c>
      <c r="D56" s="38" t="s">
        <v>101</v>
      </c>
      <c r="E56" s="45">
        <v>0.17189510630607699</v>
      </c>
      <c r="F56" s="29">
        <v>108.758</v>
      </c>
    </row>
    <row r="57" spans="1:6" x14ac:dyDescent="0.2">
      <c r="A57" s="28" t="s">
        <v>20</v>
      </c>
      <c r="B57" s="38" t="s">
        <v>96</v>
      </c>
      <c r="C57" s="38" t="s">
        <v>93</v>
      </c>
      <c r="D57" s="38" t="s">
        <v>101</v>
      </c>
      <c r="E57" s="45">
        <v>9.1406475636707563E-2</v>
      </c>
      <c r="F57" s="29">
        <v>56.575690000000002</v>
      </c>
    </row>
    <row r="58" spans="1:6" x14ac:dyDescent="0.2">
      <c r="A58" s="28" t="s">
        <v>20</v>
      </c>
      <c r="B58" s="38" t="s">
        <v>96</v>
      </c>
      <c r="C58" s="38" t="s">
        <v>94</v>
      </c>
      <c r="D58" s="38" t="s">
        <v>101</v>
      </c>
      <c r="E58" s="45">
        <v>0.14496325796630943</v>
      </c>
      <c r="F58" s="29">
        <v>62.044980000000002</v>
      </c>
    </row>
    <row r="59" spans="1:6" x14ac:dyDescent="0.2">
      <c r="A59" s="28" t="s">
        <v>20</v>
      </c>
      <c r="B59" s="38" t="s">
        <v>96</v>
      </c>
      <c r="C59" s="38" t="s">
        <v>91</v>
      </c>
      <c r="D59" s="38" t="s">
        <v>102</v>
      </c>
      <c r="E59" s="45">
        <v>0.14505580962287976</v>
      </c>
      <c r="F59" s="29">
        <v>76.838939999999994</v>
      </c>
    </row>
    <row r="60" spans="1:6" x14ac:dyDescent="0.2">
      <c r="A60" s="28" t="s">
        <v>20</v>
      </c>
      <c r="B60" s="38" t="s">
        <v>96</v>
      </c>
      <c r="C60" s="38" t="s">
        <v>93</v>
      </c>
      <c r="D60" s="38" t="s">
        <v>102</v>
      </c>
      <c r="E60" s="45">
        <v>7.5966890440369916E-2</v>
      </c>
      <c r="F60" s="29">
        <v>53.88588</v>
      </c>
    </row>
    <row r="61" spans="1:6" x14ac:dyDescent="0.2">
      <c r="A61" s="28" t="s">
        <v>20</v>
      </c>
      <c r="B61" s="38" t="s">
        <v>96</v>
      </c>
      <c r="C61" s="38" t="s">
        <v>94</v>
      </c>
      <c r="D61" s="38" t="s">
        <v>102</v>
      </c>
      <c r="E61" s="45">
        <v>0.17346497598630256</v>
      </c>
      <c r="F61" s="29">
        <v>64.286490000000001</v>
      </c>
    </row>
    <row r="62" spans="1:6" x14ac:dyDescent="0.2">
      <c r="A62" s="28" t="s">
        <v>20</v>
      </c>
      <c r="B62" s="38" t="s">
        <v>96</v>
      </c>
      <c r="C62" s="38" t="s">
        <v>91</v>
      </c>
      <c r="D62" s="38" t="s">
        <v>103</v>
      </c>
      <c r="E62" s="45">
        <v>0.14123124037838339</v>
      </c>
      <c r="F62" s="29">
        <v>80.784000000000006</v>
      </c>
    </row>
    <row r="63" spans="1:6" x14ac:dyDescent="0.2">
      <c r="A63" s="28" t="s">
        <v>20</v>
      </c>
      <c r="B63" s="38" t="s">
        <v>96</v>
      </c>
      <c r="C63" s="38" t="s">
        <v>93</v>
      </c>
      <c r="D63" s="38" t="s">
        <v>103</v>
      </c>
      <c r="E63" s="45">
        <v>0.15657746162915454</v>
      </c>
      <c r="F63" s="29">
        <v>68.769509999999997</v>
      </c>
    </row>
    <row r="64" spans="1:6" x14ac:dyDescent="0.2">
      <c r="A64" s="28" t="s">
        <v>20</v>
      </c>
      <c r="B64" s="38" t="s">
        <v>96</v>
      </c>
      <c r="C64" s="38" t="s">
        <v>94</v>
      </c>
      <c r="D64" s="38" t="s">
        <v>103</v>
      </c>
      <c r="E64" s="45">
        <v>8.5599039413545103E-2</v>
      </c>
      <c r="F64" s="29">
        <v>61.507019999999997</v>
      </c>
    </row>
    <row r="65" spans="1:6" x14ac:dyDescent="0.2">
      <c r="A65" s="28" t="s">
        <v>21</v>
      </c>
      <c r="B65" s="38" t="s">
        <v>97</v>
      </c>
      <c r="C65" s="38" t="s">
        <v>91</v>
      </c>
      <c r="D65" s="38" t="s">
        <v>92</v>
      </c>
      <c r="E65" s="45">
        <v>3.6246115613126992</v>
      </c>
      <c r="F65" s="29">
        <v>149.73282140000001</v>
      </c>
    </row>
    <row r="66" spans="1:6" x14ac:dyDescent="0.2">
      <c r="A66" s="28" t="s">
        <v>21</v>
      </c>
      <c r="B66" s="38" t="s">
        <v>97</v>
      </c>
      <c r="C66" s="38" t="s">
        <v>93</v>
      </c>
      <c r="D66" s="38" t="s">
        <v>92</v>
      </c>
      <c r="E66" s="45">
        <v>3.7126780609003487</v>
      </c>
      <c r="F66" s="29">
        <v>72.53524084</v>
      </c>
    </row>
    <row r="67" spans="1:6" x14ac:dyDescent="0.2">
      <c r="A67" s="28" t="s">
        <v>21</v>
      </c>
      <c r="B67" s="38" t="s">
        <v>97</v>
      </c>
      <c r="C67" s="38" t="s">
        <v>94</v>
      </c>
      <c r="D67" s="38" t="s">
        <v>92</v>
      </c>
      <c r="E67" s="45">
        <v>3.0752315463432325</v>
      </c>
      <c r="F67" s="29">
        <v>170.53402779999999</v>
      </c>
    </row>
    <row r="68" spans="1:6" x14ac:dyDescent="0.2">
      <c r="A68" s="28" t="s">
        <v>21</v>
      </c>
      <c r="B68" s="38" t="s">
        <v>97</v>
      </c>
      <c r="C68" s="38" t="s">
        <v>91</v>
      </c>
      <c r="D68" s="38" t="s">
        <v>98</v>
      </c>
      <c r="E68" s="45">
        <v>0.83221472378402894</v>
      </c>
      <c r="F68" s="29">
        <v>60.072449200000001</v>
      </c>
    </row>
    <row r="69" spans="1:6" x14ac:dyDescent="0.2">
      <c r="A69" s="28" t="s">
        <v>21</v>
      </c>
      <c r="B69" s="38" t="s">
        <v>97</v>
      </c>
      <c r="C69" s="38" t="s">
        <v>93</v>
      </c>
      <c r="D69" s="38" t="s">
        <v>98</v>
      </c>
      <c r="E69" s="45">
        <v>0.76016748898650865</v>
      </c>
      <c r="F69" s="29">
        <v>71.997278600000001</v>
      </c>
    </row>
    <row r="70" spans="1:6" x14ac:dyDescent="0.2">
      <c r="A70" s="28" t="s">
        <v>21</v>
      </c>
      <c r="B70" s="38" t="s">
        <v>97</v>
      </c>
      <c r="C70" s="38" t="s">
        <v>94</v>
      </c>
      <c r="D70" s="38" t="s">
        <v>98</v>
      </c>
      <c r="E70" s="45">
        <v>0.91340668451605944</v>
      </c>
      <c r="F70" s="29">
        <v>60.072448999999999</v>
      </c>
    </row>
    <row r="71" spans="1:6" x14ac:dyDescent="0.2">
      <c r="A71" s="28" t="s">
        <v>21</v>
      </c>
      <c r="B71" s="38" t="s">
        <v>97</v>
      </c>
      <c r="C71" s="38" t="s">
        <v>91</v>
      </c>
      <c r="D71" s="38" t="s">
        <v>99</v>
      </c>
      <c r="E71" s="45">
        <v>0.39469462580010439</v>
      </c>
      <c r="F71" s="29">
        <v>47.968299999999999</v>
      </c>
    </row>
    <row r="72" spans="1:6" x14ac:dyDescent="0.2">
      <c r="A72" s="28" t="s">
        <v>21</v>
      </c>
      <c r="B72" s="38" t="s">
        <v>97</v>
      </c>
      <c r="C72" s="38" t="s">
        <v>93</v>
      </c>
      <c r="D72" s="38" t="s">
        <v>99</v>
      </c>
      <c r="E72" s="45">
        <v>0.20955699589296201</v>
      </c>
      <c r="F72" s="29">
        <v>32.098410000000001</v>
      </c>
    </row>
    <row r="73" spans="1:6" x14ac:dyDescent="0.2">
      <c r="A73" s="28" t="s">
        <v>21</v>
      </c>
      <c r="B73" s="38" t="s">
        <v>97</v>
      </c>
      <c r="C73" s="38" t="s">
        <v>94</v>
      </c>
      <c r="D73" s="38" t="s">
        <v>99</v>
      </c>
      <c r="E73" s="45">
        <v>0.4580569087630007</v>
      </c>
      <c r="F73" s="29">
        <v>49.044220000000003</v>
      </c>
    </row>
    <row r="74" spans="1:6" x14ac:dyDescent="0.2">
      <c r="A74" s="28" t="s">
        <v>21</v>
      </c>
      <c r="B74" s="38" t="s">
        <v>97</v>
      </c>
      <c r="C74" s="38" t="s">
        <v>91</v>
      </c>
      <c r="D74" s="38" t="s">
        <v>100</v>
      </c>
      <c r="E74" s="45">
        <v>8.6999425088161025E-3</v>
      </c>
      <c r="F74" s="29">
        <v>33.353659999999998</v>
      </c>
    </row>
    <row r="75" spans="1:6" x14ac:dyDescent="0.2">
      <c r="A75" s="28" t="s">
        <v>21</v>
      </c>
      <c r="B75" s="38" t="s">
        <v>97</v>
      </c>
      <c r="C75" s="38" t="s">
        <v>93</v>
      </c>
      <c r="D75" s="38" t="s">
        <v>100</v>
      </c>
      <c r="E75" s="45">
        <v>0.33105931140718625</v>
      </c>
      <c r="F75" s="29">
        <v>37.209049999999998</v>
      </c>
    </row>
    <row r="76" spans="1:6" x14ac:dyDescent="0.2">
      <c r="A76" s="28" t="s">
        <v>21</v>
      </c>
      <c r="B76" s="38" t="s">
        <v>97</v>
      </c>
      <c r="C76" s="38" t="s">
        <v>94</v>
      </c>
      <c r="D76" s="38" t="s">
        <v>100</v>
      </c>
      <c r="E76" s="45">
        <v>0.14756880549687007</v>
      </c>
      <c r="F76" s="29">
        <v>40.885129999999997</v>
      </c>
    </row>
    <row r="77" spans="1:6" x14ac:dyDescent="0.2">
      <c r="A77" s="28" t="s">
        <v>21</v>
      </c>
      <c r="B77" s="38" t="s">
        <v>97</v>
      </c>
      <c r="C77" s="38" t="s">
        <v>91</v>
      </c>
      <c r="D77" s="38" t="s">
        <v>101</v>
      </c>
      <c r="E77" s="45">
        <v>0.13809093830965652</v>
      </c>
      <c r="F77" s="29">
        <v>25.822189999999999</v>
      </c>
    </row>
    <row r="78" spans="1:6" x14ac:dyDescent="0.2">
      <c r="A78" s="28" t="s">
        <v>21</v>
      </c>
      <c r="B78" s="38" t="s">
        <v>97</v>
      </c>
      <c r="C78" s="38" t="s">
        <v>93</v>
      </c>
      <c r="D78" s="38" t="s">
        <v>101</v>
      </c>
      <c r="E78" s="45">
        <v>0.19517486367213491</v>
      </c>
      <c r="F78" s="29">
        <v>9.1453579999999999</v>
      </c>
    </row>
    <row r="79" spans="1:6" x14ac:dyDescent="0.2">
      <c r="A79" s="28" t="s">
        <v>21</v>
      </c>
      <c r="B79" s="38" t="s">
        <v>97</v>
      </c>
      <c r="C79" s="38" t="s">
        <v>94</v>
      </c>
      <c r="D79" s="38" t="s">
        <v>101</v>
      </c>
      <c r="E79" s="45">
        <v>0.19229147203064287</v>
      </c>
      <c r="F79" s="29">
        <v>33.981279999999998</v>
      </c>
    </row>
    <row r="80" spans="1:6" x14ac:dyDescent="0.2">
      <c r="A80" s="28" t="s">
        <v>21</v>
      </c>
      <c r="B80" s="38" t="s">
        <v>97</v>
      </c>
      <c r="C80" s="38" t="s">
        <v>91</v>
      </c>
      <c r="D80" s="38" t="s">
        <v>102</v>
      </c>
      <c r="E80" s="45">
        <v>0.17962930133498695</v>
      </c>
      <c r="F80" s="29">
        <v>22.325430000000001</v>
      </c>
    </row>
    <row r="81" spans="1:7" x14ac:dyDescent="0.2">
      <c r="A81" s="28" t="s">
        <v>21</v>
      </c>
      <c r="B81" s="38" t="s">
        <v>97</v>
      </c>
      <c r="C81" s="38" t="s">
        <v>93</v>
      </c>
      <c r="D81" s="38" t="s">
        <v>102</v>
      </c>
      <c r="E81" s="45">
        <v>0.23103379384895989</v>
      </c>
      <c r="F81" s="29">
        <v>15.24226</v>
      </c>
    </row>
    <row r="82" spans="1:7" x14ac:dyDescent="0.2">
      <c r="A82" s="28" t="s">
        <v>21</v>
      </c>
      <c r="B82" s="38" t="s">
        <v>97</v>
      </c>
      <c r="C82" s="38" t="s">
        <v>94</v>
      </c>
      <c r="D82" s="38" t="s">
        <v>102</v>
      </c>
      <c r="E82" s="45">
        <v>0.2100737998825013</v>
      </c>
      <c r="F82" s="29">
        <v>38.822940000000003</v>
      </c>
    </row>
    <row r="83" spans="1:7" x14ac:dyDescent="0.2">
      <c r="A83" s="28" t="s">
        <v>21</v>
      </c>
      <c r="B83" s="38" t="s">
        <v>97</v>
      </c>
      <c r="C83" s="38" t="s">
        <v>91</v>
      </c>
      <c r="D83" s="38" t="s">
        <v>103</v>
      </c>
      <c r="E83" s="45">
        <v>0.187810839642404</v>
      </c>
      <c r="F83" s="29">
        <v>63.47954</v>
      </c>
    </row>
    <row r="84" spans="1:7" x14ac:dyDescent="0.2">
      <c r="A84" s="28" t="s">
        <v>21</v>
      </c>
      <c r="B84" s="38" t="s">
        <v>97</v>
      </c>
      <c r="C84" s="38" t="s">
        <v>93</v>
      </c>
      <c r="D84" s="38" t="s">
        <v>103</v>
      </c>
      <c r="E84" s="45">
        <v>0.18298318440616679</v>
      </c>
      <c r="F84" s="29">
        <v>19.725280000000001</v>
      </c>
    </row>
    <row r="85" spans="1:7" x14ac:dyDescent="0.2">
      <c r="A85" s="28" t="s">
        <v>21</v>
      </c>
      <c r="B85" s="38" t="s">
        <v>97</v>
      </c>
      <c r="C85" s="38" t="s">
        <v>94</v>
      </c>
      <c r="D85" s="38" t="s">
        <v>103</v>
      </c>
      <c r="E85" s="45">
        <v>0.18522016540029326</v>
      </c>
      <c r="F85" s="29">
        <v>30.843170000000001</v>
      </c>
    </row>
    <row r="86" spans="1:7" x14ac:dyDescent="0.2">
      <c r="E86" s="45"/>
    </row>
    <row r="87" spans="1:7" x14ac:dyDescent="0.2">
      <c r="E87" s="45"/>
    </row>
    <row r="88" spans="1:7" x14ac:dyDescent="0.2">
      <c r="E88" s="45"/>
    </row>
    <row r="89" spans="1:7" x14ac:dyDescent="0.2">
      <c r="E89" s="45"/>
    </row>
    <row r="90" spans="1:7" x14ac:dyDescent="0.2">
      <c r="A90" s="33"/>
      <c r="B90" s="42"/>
      <c r="C90" s="42"/>
      <c r="E90" s="45"/>
      <c r="G90" s="27"/>
    </row>
    <row r="91" spans="1:7" x14ac:dyDescent="0.2">
      <c r="E91" s="45"/>
      <c r="G91" s="27"/>
    </row>
    <row r="92" spans="1:7" x14ac:dyDescent="0.2">
      <c r="D92" s="43"/>
      <c r="E92" s="45"/>
      <c r="G92" s="27"/>
    </row>
    <row r="93" spans="1:7" x14ac:dyDescent="0.2">
      <c r="A93" s="40"/>
      <c r="B93" s="44"/>
      <c r="C93" s="44"/>
      <c r="D93" s="44"/>
      <c r="E93" s="46"/>
      <c r="G93" s="27"/>
    </row>
    <row r="94" spans="1:7" x14ac:dyDescent="0.2">
      <c r="E94" s="45"/>
      <c r="G94" s="27"/>
    </row>
    <row r="95" spans="1:7" x14ac:dyDescent="0.2">
      <c r="E95" s="45"/>
      <c r="G95" s="27"/>
    </row>
    <row r="96" spans="1:7" x14ac:dyDescent="0.2">
      <c r="E96" s="45"/>
      <c r="G96" s="27"/>
    </row>
    <row r="97" spans="5:7" x14ac:dyDescent="0.2">
      <c r="E97" s="45"/>
      <c r="G97" s="27"/>
    </row>
    <row r="98" spans="5:7" x14ac:dyDescent="0.2">
      <c r="E98" s="45"/>
      <c r="G98" s="27"/>
    </row>
    <row r="99" spans="5:7" x14ac:dyDescent="0.2">
      <c r="E99" s="45"/>
      <c r="G99" s="27"/>
    </row>
    <row r="100" spans="5:7" x14ac:dyDescent="0.2">
      <c r="E100" s="45"/>
      <c r="G100" s="27"/>
    </row>
    <row r="101" spans="5:7" x14ac:dyDescent="0.2">
      <c r="E101" s="45"/>
      <c r="G101" s="27"/>
    </row>
    <row r="102" spans="5:7" x14ac:dyDescent="0.2">
      <c r="E102" s="45"/>
      <c r="G102" s="27"/>
    </row>
    <row r="103" spans="5:7" x14ac:dyDescent="0.2">
      <c r="E103" s="45"/>
      <c r="G103" s="27"/>
    </row>
    <row r="104" spans="5:7" x14ac:dyDescent="0.2">
      <c r="E104" s="45"/>
      <c r="G104" s="27"/>
    </row>
    <row r="105" spans="5:7" x14ac:dyDescent="0.2">
      <c r="E105" s="45"/>
      <c r="G105" s="27"/>
    </row>
    <row r="106" spans="5:7" x14ac:dyDescent="0.2">
      <c r="E106" s="45"/>
      <c r="G106" s="27"/>
    </row>
    <row r="107" spans="5:7" x14ac:dyDescent="0.2">
      <c r="E107" s="45"/>
      <c r="G107" s="27"/>
    </row>
    <row r="108" spans="5:7" x14ac:dyDescent="0.2">
      <c r="E108" s="45"/>
      <c r="G108" s="27"/>
    </row>
    <row r="109" spans="5:7" x14ac:dyDescent="0.2">
      <c r="E109" s="45"/>
      <c r="G109" s="27"/>
    </row>
    <row r="110" spans="5:7" x14ac:dyDescent="0.2">
      <c r="E110" s="45"/>
      <c r="G110" s="27"/>
    </row>
    <row r="111" spans="5:7" x14ac:dyDescent="0.2">
      <c r="E111" s="45"/>
      <c r="G111" s="27"/>
    </row>
    <row r="112" spans="5:7" x14ac:dyDescent="0.2">
      <c r="E112" s="45"/>
      <c r="G112" s="27"/>
    </row>
    <row r="113" spans="5:7" x14ac:dyDescent="0.2">
      <c r="E113" s="45"/>
      <c r="G113" s="27"/>
    </row>
    <row r="114" spans="5:7" x14ac:dyDescent="0.2">
      <c r="E114" s="45"/>
      <c r="G114" s="27"/>
    </row>
    <row r="115" spans="5:7" x14ac:dyDescent="0.2">
      <c r="E115" s="45"/>
      <c r="G115" s="27"/>
    </row>
    <row r="116" spans="5:7" x14ac:dyDescent="0.2">
      <c r="E116" s="45"/>
      <c r="G116" s="27"/>
    </row>
    <row r="117" spans="5:7" x14ac:dyDescent="0.2">
      <c r="E117" s="45"/>
      <c r="G117" s="27"/>
    </row>
    <row r="118" spans="5:7" x14ac:dyDescent="0.2">
      <c r="E118" s="45"/>
      <c r="G118" s="27"/>
    </row>
    <row r="119" spans="5:7" x14ac:dyDescent="0.2">
      <c r="E119" s="45"/>
      <c r="G119" s="27"/>
    </row>
    <row r="120" spans="5:7" x14ac:dyDescent="0.2">
      <c r="E120" s="45"/>
      <c r="G120" s="27"/>
    </row>
    <row r="121" spans="5:7" x14ac:dyDescent="0.2">
      <c r="E121" s="45"/>
      <c r="G121" s="27"/>
    </row>
    <row r="122" spans="5:7" x14ac:dyDescent="0.2">
      <c r="E122" s="45"/>
      <c r="G122" s="27"/>
    </row>
    <row r="123" spans="5:7" x14ac:dyDescent="0.2">
      <c r="E123" s="45"/>
      <c r="G123" s="27"/>
    </row>
    <row r="124" spans="5:7" x14ac:dyDescent="0.2">
      <c r="E124" s="45"/>
      <c r="G124" s="27"/>
    </row>
    <row r="125" spans="5:7" x14ac:dyDescent="0.2">
      <c r="E125" s="45"/>
      <c r="G125" s="27"/>
    </row>
    <row r="126" spans="5:7" x14ac:dyDescent="0.2">
      <c r="E126" s="45"/>
      <c r="G126" s="27"/>
    </row>
    <row r="127" spans="5:7" x14ac:dyDescent="0.2">
      <c r="E127" s="45"/>
      <c r="G127" s="27"/>
    </row>
    <row r="128" spans="5:7" x14ac:dyDescent="0.2">
      <c r="E128" s="45"/>
      <c r="G128" s="27"/>
    </row>
    <row r="129" spans="5:7" x14ac:dyDescent="0.2">
      <c r="E129" s="45"/>
      <c r="G129" s="27"/>
    </row>
    <row r="130" spans="5:7" x14ac:dyDescent="0.2">
      <c r="E130" s="45"/>
      <c r="G130" s="27"/>
    </row>
    <row r="131" spans="5:7" x14ac:dyDescent="0.2">
      <c r="E131" s="45"/>
      <c r="G131" s="27"/>
    </row>
    <row r="132" spans="5:7" x14ac:dyDescent="0.2">
      <c r="E132" s="45"/>
      <c r="G132" s="27"/>
    </row>
    <row r="133" spans="5:7" x14ac:dyDescent="0.2">
      <c r="E133" s="45"/>
      <c r="G133" s="27"/>
    </row>
    <row r="134" spans="5:7" x14ac:dyDescent="0.2">
      <c r="E134" s="45"/>
      <c r="G134" s="27"/>
    </row>
    <row r="135" spans="5:7" x14ac:dyDescent="0.2">
      <c r="E135" s="45"/>
      <c r="G135" s="27"/>
    </row>
    <row r="136" spans="5:7" x14ac:dyDescent="0.2">
      <c r="E136" s="45"/>
      <c r="G136" s="27"/>
    </row>
    <row r="137" spans="5:7" x14ac:dyDescent="0.2">
      <c r="E137" s="45"/>
      <c r="G137" s="27"/>
    </row>
    <row r="138" spans="5:7" x14ac:dyDescent="0.2">
      <c r="E138" s="45"/>
      <c r="G138" s="27"/>
    </row>
    <row r="139" spans="5:7" x14ac:dyDescent="0.2">
      <c r="E139" s="45"/>
      <c r="G139" s="27"/>
    </row>
    <row r="140" spans="5:7" x14ac:dyDescent="0.2">
      <c r="E140" s="45"/>
      <c r="G140" s="27"/>
    </row>
    <row r="141" spans="5:7" x14ac:dyDescent="0.2">
      <c r="E141" s="45"/>
      <c r="G141" s="27"/>
    </row>
    <row r="142" spans="5:7" x14ac:dyDescent="0.2">
      <c r="E142" s="45"/>
      <c r="G142" s="27"/>
    </row>
    <row r="143" spans="5:7" x14ac:dyDescent="0.2">
      <c r="E143" s="45"/>
      <c r="G143" s="27"/>
    </row>
    <row r="144" spans="5:7" x14ac:dyDescent="0.2">
      <c r="E144" s="45"/>
      <c r="G144" s="27"/>
    </row>
    <row r="145" spans="5:7" x14ac:dyDescent="0.2">
      <c r="E145" s="45"/>
      <c r="G145" s="27"/>
    </row>
    <row r="146" spans="5:7" x14ac:dyDescent="0.2">
      <c r="E146" s="45"/>
      <c r="G146" s="27"/>
    </row>
    <row r="147" spans="5:7" x14ac:dyDescent="0.2">
      <c r="E147" s="45"/>
      <c r="G147" s="27"/>
    </row>
    <row r="148" spans="5:7" x14ac:dyDescent="0.2">
      <c r="E148" s="45"/>
      <c r="G148" s="27"/>
    </row>
    <row r="149" spans="5:7" x14ac:dyDescent="0.2">
      <c r="E149" s="45"/>
      <c r="G149" s="27"/>
    </row>
    <row r="150" spans="5:7" x14ac:dyDescent="0.2">
      <c r="E150" s="45"/>
      <c r="G150" s="27"/>
    </row>
    <row r="151" spans="5:7" x14ac:dyDescent="0.2">
      <c r="E151" s="45"/>
      <c r="G151" s="27"/>
    </row>
    <row r="152" spans="5:7" x14ac:dyDescent="0.2">
      <c r="E152" s="45"/>
      <c r="G152" s="27"/>
    </row>
    <row r="153" spans="5:7" x14ac:dyDescent="0.2">
      <c r="E153" s="45"/>
      <c r="G153" s="27"/>
    </row>
    <row r="154" spans="5:7" x14ac:dyDescent="0.2">
      <c r="E154" s="45"/>
      <c r="G154" s="27"/>
    </row>
    <row r="155" spans="5:7" x14ac:dyDescent="0.2">
      <c r="E155" s="45"/>
      <c r="G155" s="27"/>
    </row>
    <row r="156" spans="5:7" x14ac:dyDescent="0.2">
      <c r="E156" s="45"/>
      <c r="G156" s="27"/>
    </row>
    <row r="157" spans="5:7" x14ac:dyDescent="0.2">
      <c r="E157" s="45"/>
      <c r="G157" s="27"/>
    </row>
    <row r="158" spans="5:7" x14ac:dyDescent="0.2">
      <c r="E158" s="45"/>
      <c r="G158" s="27"/>
    </row>
    <row r="159" spans="5:7" x14ac:dyDescent="0.2">
      <c r="E159" s="45"/>
      <c r="G159" s="27"/>
    </row>
    <row r="160" spans="5:7" x14ac:dyDescent="0.2">
      <c r="E160" s="45"/>
      <c r="G160" s="27"/>
    </row>
    <row r="161" spans="5:7" x14ac:dyDescent="0.2">
      <c r="E161" s="45"/>
      <c r="G161" s="27"/>
    </row>
    <row r="162" spans="5:7" x14ac:dyDescent="0.2">
      <c r="E162" s="45"/>
      <c r="G162" s="27"/>
    </row>
    <row r="163" spans="5:7" x14ac:dyDescent="0.2">
      <c r="E163" s="45"/>
      <c r="G163" s="27"/>
    </row>
    <row r="164" spans="5:7" x14ac:dyDescent="0.2">
      <c r="E164" s="45"/>
      <c r="G164" s="27"/>
    </row>
    <row r="165" spans="5:7" x14ac:dyDescent="0.2">
      <c r="E165" s="45"/>
      <c r="G165" s="27"/>
    </row>
    <row r="166" spans="5:7" x14ac:dyDescent="0.2">
      <c r="E166" s="45"/>
      <c r="G166" s="27"/>
    </row>
    <row r="167" spans="5:7" x14ac:dyDescent="0.2">
      <c r="E167" s="45"/>
      <c r="G167" s="27"/>
    </row>
    <row r="168" spans="5:7" x14ac:dyDescent="0.2">
      <c r="E168" s="45"/>
      <c r="G168" s="27"/>
    </row>
    <row r="169" spans="5:7" x14ac:dyDescent="0.2">
      <c r="E169" s="45"/>
      <c r="G169" s="27"/>
    </row>
    <row r="170" spans="5:7" x14ac:dyDescent="0.2">
      <c r="E170" s="45"/>
      <c r="G170" s="27"/>
    </row>
    <row r="171" spans="5:7" x14ac:dyDescent="0.2">
      <c r="E171" s="45"/>
      <c r="G171" s="27"/>
    </row>
    <row r="172" spans="5:7" x14ac:dyDescent="0.2">
      <c r="E172" s="45"/>
      <c r="G172" s="27"/>
    </row>
    <row r="173" spans="5:7" x14ac:dyDescent="0.2">
      <c r="E173" s="45"/>
      <c r="G173" s="27"/>
    </row>
    <row r="174" spans="5:7" x14ac:dyDescent="0.2">
      <c r="E174" s="45"/>
      <c r="G174" s="27"/>
    </row>
    <row r="175" spans="5:7" x14ac:dyDescent="0.2">
      <c r="E175" s="45"/>
    </row>
    <row r="176" spans="5:7" x14ac:dyDescent="0.2">
      <c r="E176" s="45"/>
    </row>
    <row r="177" spans="5:5" x14ac:dyDescent="0.2">
      <c r="E177" s="45"/>
    </row>
    <row r="178" spans="5:5" x14ac:dyDescent="0.2">
      <c r="E178" s="45"/>
    </row>
    <row r="179" spans="5:5" x14ac:dyDescent="0.2">
      <c r="E179" s="45"/>
    </row>
    <row r="180" spans="5:5" x14ac:dyDescent="0.2">
      <c r="E180" s="45"/>
    </row>
    <row r="181" spans="5:5" x14ac:dyDescent="0.2">
      <c r="E181" s="45"/>
    </row>
    <row r="182" spans="5:5" x14ac:dyDescent="0.2">
      <c r="E182" s="45"/>
    </row>
  </sheetData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77619-A564-4CB9-9E09-3D132B94A884}">
  <dimension ref="A1:H33"/>
  <sheetViews>
    <sheetView workbookViewId="0">
      <selection activeCell="O18" sqref="O18"/>
    </sheetView>
  </sheetViews>
  <sheetFormatPr defaultRowHeight="12.75" x14ac:dyDescent="0.2"/>
  <cols>
    <col min="1" max="1" width="19.85546875" style="12" customWidth="1"/>
    <col min="2" max="2" width="18.85546875" style="12" customWidth="1"/>
    <col min="3" max="3" width="16.5703125" style="12" customWidth="1"/>
    <col min="4" max="4" width="12.7109375" style="12" customWidth="1"/>
    <col min="5" max="5" width="11" style="12" customWidth="1"/>
    <col min="6" max="6" width="12.140625" style="12" customWidth="1"/>
    <col min="7" max="7" width="13.42578125" style="12" customWidth="1"/>
    <col min="8" max="12" width="9.140625" style="12"/>
    <col min="13" max="13" width="10.42578125" style="12" bestFit="1" customWidth="1"/>
    <col min="14" max="256" width="9.140625" style="12"/>
    <col min="257" max="257" width="19.85546875" style="12" customWidth="1"/>
    <col min="258" max="258" width="18.85546875" style="12" customWidth="1"/>
    <col min="259" max="259" width="16.5703125" style="12" customWidth="1"/>
    <col min="260" max="260" width="12.7109375" style="12" customWidth="1"/>
    <col min="261" max="261" width="11" style="12" customWidth="1"/>
    <col min="262" max="262" width="12.140625" style="12" customWidth="1"/>
    <col min="263" max="263" width="13.42578125" style="12" customWidth="1"/>
    <col min="264" max="268" width="9.140625" style="12"/>
    <col min="269" max="269" width="10.42578125" style="12" bestFit="1" customWidth="1"/>
    <col min="270" max="512" width="9.140625" style="12"/>
    <col min="513" max="513" width="19.85546875" style="12" customWidth="1"/>
    <col min="514" max="514" width="18.85546875" style="12" customWidth="1"/>
    <col min="515" max="515" width="16.5703125" style="12" customWidth="1"/>
    <col min="516" max="516" width="12.7109375" style="12" customWidth="1"/>
    <col min="517" max="517" width="11" style="12" customWidth="1"/>
    <col min="518" max="518" width="12.140625" style="12" customWidth="1"/>
    <col min="519" max="519" width="13.42578125" style="12" customWidth="1"/>
    <col min="520" max="524" width="9.140625" style="12"/>
    <col min="525" max="525" width="10.42578125" style="12" bestFit="1" customWidth="1"/>
    <col min="526" max="768" width="9.140625" style="12"/>
    <col min="769" max="769" width="19.85546875" style="12" customWidth="1"/>
    <col min="770" max="770" width="18.85546875" style="12" customWidth="1"/>
    <col min="771" max="771" width="16.5703125" style="12" customWidth="1"/>
    <col min="772" max="772" width="12.7109375" style="12" customWidth="1"/>
    <col min="773" max="773" width="11" style="12" customWidth="1"/>
    <col min="774" max="774" width="12.140625" style="12" customWidth="1"/>
    <col min="775" max="775" width="13.42578125" style="12" customWidth="1"/>
    <col min="776" max="780" width="9.140625" style="12"/>
    <col min="781" max="781" width="10.42578125" style="12" bestFit="1" customWidth="1"/>
    <col min="782" max="1024" width="9.140625" style="12"/>
    <col min="1025" max="1025" width="19.85546875" style="12" customWidth="1"/>
    <col min="1026" max="1026" width="18.85546875" style="12" customWidth="1"/>
    <col min="1027" max="1027" width="16.5703125" style="12" customWidth="1"/>
    <col min="1028" max="1028" width="12.7109375" style="12" customWidth="1"/>
    <col min="1029" max="1029" width="11" style="12" customWidth="1"/>
    <col min="1030" max="1030" width="12.140625" style="12" customWidth="1"/>
    <col min="1031" max="1031" width="13.42578125" style="12" customWidth="1"/>
    <col min="1032" max="1036" width="9.140625" style="12"/>
    <col min="1037" max="1037" width="10.42578125" style="12" bestFit="1" customWidth="1"/>
    <col min="1038" max="1280" width="9.140625" style="12"/>
    <col min="1281" max="1281" width="19.85546875" style="12" customWidth="1"/>
    <col min="1282" max="1282" width="18.85546875" style="12" customWidth="1"/>
    <col min="1283" max="1283" width="16.5703125" style="12" customWidth="1"/>
    <col min="1284" max="1284" width="12.7109375" style="12" customWidth="1"/>
    <col min="1285" max="1285" width="11" style="12" customWidth="1"/>
    <col min="1286" max="1286" width="12.140625" style="12" customWidth="1"/>
    <col min="1287" max="1287" width="13.42578125" style="12" customWidth="1"/>
    <col min="1288" max="1292" width="9.140625" style="12"/>
    <col min="1293" max="1293" width="10.42578125" style="12" bestFit="1" customWidth="1"/>
    <col min="1294" max="1536" width="9.140625" style="12"/>
    <col min="1537" max="1537" width="19.85546875" style="12" customWidth="1"/>
    <col min="1538" max="1538" width="18.85546875" style="12" customWidth="1"/>
    <col min="1539" max="1539" width="16.5703125" style="12" customWidth="1"/>
    <col min="1540" max="1540" width="12.7109375" style="12" customWidth="1"/>
    <col min="1541" max="1541" width="11" style="12" customWidth="1"/>
    <col min="1542" max="1542" width="12.140625" style="12" customWidth="1"/>
    <col min="1543" max="1543" width="13.42578125" style="12" customWidth="1"/>
    <col min="1544" max="1548" width="9.140625" style="12"/>
    <col min="1549" max="1549" width="10.42578125" style="12" bestFit="1" customWidth="1"/>
    <col min="1550" max="1792" width="9.140625" style="12"/>
    <col min="1793" max="1793" width="19.85546875" style="12" customWidth="1"/>
    <col min="1794" max="1794" width="18.85546875" style="12" customWidth="1"/>
    <col min="1795" max="1795" width="16.5703125" style="12" customWidth="1"/>
    <col min="1796" max="1796" width="12.7109375" style="12" customWidth="1"/>
    <col min="1797" max="1797" width="11" style="12" customWidth="1"/>
    <col min="1798" max="1798" width="12.140625" style="12" customWidth="1"/>
    <col min="1799" max="1799" width="13.42578125" style="12" customWidth="1"/>
    <col min="1800" max="1804" width="9.140625" style="12"/>
    <col min="1805" max="1805" width="10.42578125" style="12" bestFit="1" customWidth="1"/>
    <col min="1806" max="2048" width="9.140625" style="12"/>
    <col min="2049" max="2049" width="19.85546875" style="12" customWidth="1"/>
    <col min="2050" max="2050" width="18.85546875" style="12" customWidth="1"/>
    <col min="2051" max="2051" width="16.5703125" style="12" customWidth="1"/>
    <col min="2052" max="2052" width="12.7109375" style="12" customWidth="1"/>
    <col min="2053" max="2053" width="11" style="12" customWidth="1"/>
    <col min="2054" max="2054" width="12.140625" style="12" customWidth="1"/>
    <col min="2055" max="2055" width="13.42578125" style="12" customWidth="1"/>
    <col min="2056" max="2060" width="9.140625" style="12"/>
    <col min="2061" max="2061" width="10.42578125" style="12" bestFit="1" customWidth="1"/>
    <col min="2062" max="2304" width="9.140625" style="12"/>
    <col min="2305" max="2305" width="19.85546875" style="12" customWidth="1"/>
    <col min="2306" max="2306" width="18.85546875" style="12" customWidth="1"/>
    <col min="2307" max="2307" width="16.5703125" style="12" customWidth="1"/>
    <col min="2308" max="2308" width="12.7109375" style="12" customWidth="1"/>
    <col min="2309" max="2309" width="11" style="12" customWidth="1"/>
    <col min="2310" max="2310" width="12.140625" style="12" customWidth="1"/>
    <col min="2311" max="2311" width="13.42578125" style="12" customWidth="1"/>
    <col min="2312" max="2316" width="9.140625" style="12"/>
    <col min="2317" max="2317" width="10.42578125" style="12" bestFit="1" customWidth="1"/>
    <col min="2318" max="2560" width="9.140625" style="12"/>
    <col min="2561" max="2561" width="19.85546875" style="12" customWidth="1"/>
    <col min="2562" max="2562" width="18.85546875" style="12" customWidth="1"/>
    <col min="2563" max="2563" width="16.5703125" style="12" customWidth="1"/>
    <col min="2564" max="2564" width="12.7109375" style="12" customWidth="1"/>
    <col min="2565" max="2565" width="11" style="12" customWidth="1"/>
    <col min="2566" max="2566" width="12.140625" style="12" customWidth="1"/>
    <col min="2567" max="2567" width="13.42578125" style="12" customWidth="1"/>
    <col min="2568" max="2572" width="9.140625" style="12"/>
    <col min="2573" max="2573" width="10.42578125" style="12" bestFit="1" customWidth="1"/>
    <col min="2574" max="2816" width="9.140625" style="12"/>
    <col min="2817" max="2817" width="19.85546875" style="12" customWidth="1"/>
    <col min="2818" max="2818" width="18.85546875" style="12" customWidth="1"/>
    <col min="2819" max="2819" width="16.5703125" style="12" customWidth="1"/>
    <col min="2820" max="2820" width="12.7109375" style="12" customWidth="1"/>
    <col min="2821" max="2821" width="11" style="12" customWidth="1"/>
    <col min="2822" max="2822" width="12.140625" style="12" customWidth="1"/>
    <col min="2823" max="2823" width="13.42578125" style="12" customWidth="1"/>
    <col min="2824" max="2828" width="9.140625" style="12"/>
    <col min="2829" max="2829" width="10.42578125" style="12" bestFit="1" customWidth="1"/>
    <col min="2830" max="3072" width="9.140625" style="12"/>
    <col min="3073" max="3073" width="19.85546875" style="12" customWidth="1"/>
    <col min="3074" max="3074" width="18.85546875" style="12" customWidth="1"/>
    <col min="3075" max="3075" width="16.5703125" style="12" customWidth="1"/>
    <col min="3076" max="3076" width="12.7109375" style="12" customWidth="1"/>
    <col min="3077" max="3077" width="11" style="12" customWidth="1"/>
    <col min="3078" max="3078" width="12.140625" style="12" customWidth="1"/>
    <col min="3079" max="3079" width="13.42578125" style="12" customWidth="1"/>
    <col min="3080" max="3084" width="9.140625" style="12"/>
    <col min="3085" max="3085" width="10.42578125" style="12" bestFit="1" customWidth="1"/>
    <col min="3086" max="3328" width="9.140625" style="12"/>
    <col min="3329" max="3329" width="19.85546875" style="12" customWidth="1"/>
    <col min="3330" max="3330" width="18.85546875" style="12" customWidth="1"/>
    <col min="3331" max="3331" width="16.5703125" style="12" customWidth="1"/>
    <col min="3332" max="3332" width="12.7109375" style="12" customWidth="1"/>
    <col min="3333" max="3333" width="11" style="12" customWidth="1"/>
    <col min="3334" max="3334" width="12.140625" style="12" customWidth="1"/>
    <col min="3335" max="3335" width="13.42578125" style="12" customWidth="1"/>
    <col min="3336" max="3340" width="9.140625" style="12"/>
    <col min="3341" max="3341" width="10.42578125" style="12" bestFit="1" customWidth="1"/>
    <col min="3342" max="3584" width="9.140625" style="12"/>
    <col min="3585" max="3585" width="19.85546875" style="12" customWidth="1"/>
    <col min="3586" max="3586" width="18.85546875" style="12" customWidth="1"/>
    <col min="3587" max="3587" width="16.5703125" style="12" customWidth="1"/>
    <col min="3588" max="3588" width="12.7109375" style="12" customWidth="1"/>
    <col min="3589" max="3589" width="11" style="12" customWidth="1"/>
    <col min="3590" max="3590" width="12.140625" style="12" customWidth="1"/>
    <col min="3591" max="3591" width="13.42578125" style="12" customWidth="1"/>
    <col min="3592" max="3596" width="9.140625" style="12"/>
    <col min="3597" max="3597" width="10.42578125" style="12" bestFit="1" customWidth="1"/>
    <col min="3598" max="3840" width="9.140625" style="12"/>
    <col min="3841" max="3841" width="19.85546875" style="12" customWidth="1"/>
    <col min="3842" max="3842" width="18.85546875" style="12" customWidth="1"/>
    <col min="3843" max="3843" width="16.5703125" style="12" customWidth="1"/>
    <col min="3844" max="3844" width="12.7109375" style="12" customWidth="1"/>
    <col min="3845" max="3845" width="11" style="12" customWidth="1"/>
    <col min="3846" max="3846" width="12.140625" style="12" customWidth="1"/>
    <col min="3847" max="3847" width="13.42578125" style="12" customWidth="1"/>
    <col min="3848" max="3852" width="9.140625" style="12"/>
    <col min="3853" max="3853" width="10.42578125" style="12" bestFit="1" customWidth="1"/>
    <col min="3854" max="4096" width="9.140625" style="12"/>
    <col min="4097" max="4097" width="19.85546875" style="12" customWidth="1"/>
    <col min="4098" max="4098" width="18.85546875" style="12" customWidth="1"/>
    <col min="4099" max="4099" width="16.5703125" style="12" customWidth="1"/>
    <col min="4100" max="4100" width="12.7109375" style="12" customWidth="1"/>
    <col min="4101" max="4101" width="11" style="12" customWidth="1"/>
    <col min="4102" max="4102" width="12.140625" style="12" customWidth="1"/>
    <col min="4103" max="4103" width="13.42578125" style="12" customWidth="1"/>
    <col min="4104" max="4108" width="9.140625" style="12"/>
    <col min="4109" max="4109" width="10.42578125" style="12" bestFit="1" customWidth="1"/>
    <col min="4110" max="4352" width="9.140625" style="12"/>
    <col min="4353" max="4353" width="19.85546875" style="12" customWidth="1"/>
    <col min="4354" max="4354" width="18.85546875" style="12" customWidth="1"/>
    <col min="4355" max="4355" width="16.5703125" style="12" customWidth="1"/>
    <col min="4356" max="4356" width="12.7109375" style="12" customWidth="1"/>
    <col min="4357" max="4357" width="11" style="12" customWidth="1"/>
    <col min="4358" max="4358" width="12.140625" style="12" customWidth="1"/>
    <col min="4359" max="4359" width="13.42578125" style="12" customWidth="1"/>
    <col min="4360" max="4364" width="9.140625" style="12"/>
    <col min="4365" max="4365" width="10.42578125" style="12" bestFit="1" customWidth="1"/>
    <col min="4366" max="4608" width="9.140625" style="12"/>
    <col min="4609" max="4609" width="19.85546875" style="12" customWidth="1"/>
    <col min="4610" max="4610" width="18.85546875" style="12" customWidth="1"/>
    <col min="4611" max="4611" width="16.5703125" style="12" customWidth="1"/>
    <col min="4612" max="4612" width="12.7109375" style="12" customWidth="1"/>
    <col min="4613" max="4613" width="11" style="12" customWidth="1"/>
    <col min="4614" max="4614" width="12.140625" style="12" customWidth="1"/>
    <col min="4615" max="4615" width="13.42578125" style="12" customWidth="1"/>
    <col min="4616" max="4620" width="9.140625" style="12"/>
    <col min="4621" max="4621" width="10.42578125" style="12" bestFit="1" customWidth="1"/>
    <col min="4622" max="4864" width="9.140625" style="12"/>
    <col min="4865" max="4865" width="19.85546875" style="12" customWidth="1"/>
    <col min="4866" max="4866" width="18.85546875" style="12" customWidth="1"/>
    <col min="4867" max="4867" width="16.5703125" style="12" customWidth="1"/>
    <col min="4868" max="4868" width="12.7109375" style="12" customWidth="1"/>
    <col min="4869" max="4869" width="11" style="12" customWidth="1"/>
    <col min="4870" max="4870" width="12.140625" style="12" customWidth="1"/>
    <col min="4871" max="4871" width="13.42578125" style="12" customWidth="1"/>
    <col min="4872" max="4876" width="9.140625" style="12"/>
    <col min="4877" max="4877" width="10.42578125" style="12" bestFit="1" customWidth="1"/>
    <col min="4878" max="5120" width="9.140625" style="12"/>
    <col min="5121" max="5121" width="19.85546875" style="12" customWidth="1"/>
    <col min="5122" max="5122" width="18.85546875" style="12" customWidth="1"/>
    <col min="5123" max="5123" width="16.5703125" style="12" customWidth="1"/>
    <col min="5124" max="5124" width="12.7109375" style="12" customWidth="1"/>
    <col min="5125" max="5125" width="11" style="12" customWidth="1"/>
    <col min="5126" max="5126" width="12.140625" style="12" customWidth="1"/>
    <col min="5127" max="5127" width="13.42578125" style="12" customWidth="1"/>
    <col min="5128" max="5132" width="9.140625" style="12"/>
    <col min="5133" max="5133" width="10.42578125" style="12" bestFit="1" customWidth="1"/>
    <col min="5134" max="5376" width="9.140625" style="12"/>
    <col min="5377" max="5377" width="19.85546875" style="12" customWidth="1"/>
    <col min="5378" max="5378" width="18.85546875" style="12" customWidth="1"/>
    <col min="5379" max="5379" width="16.5703125" style="12" customWidth="1"/>
    <col min="5380" max="5380" width="12.7109375" style="12" customWidth="1"/>
    <col min="5381" max="5381" width="11" style="12" customWidth="1"/>
    <col min="5382" max="5382" width="12.140625" style="12" customWidth="1"/>
    <col min="5383" max="5383" width="13.42578125" style="12" customWidth="1"/>
    <col min="5384" max="5388" width="9.140625" style="12"/>
    <col min="5389" max="5389" width="10.42578125" style="12" bestFit="1" customWidth="1"/>
    <col min="5390" max="5632" width="9.140625" style="12"/>
    <col min="5633" max="5633" width="19.85546875" style="12" customWidth="1"/>
    <col min="5634" max="5634" width="18.85546875" style="12" customWidth="1"/>
    <col min="5635" max="5635" width="16.5703125" style="12" customWidth="1"/>
    <col min="5636" max="5636" width="12.7109375" style="12" customWidth="1"/>
    <col min="5637" max="5637" width="11" style="12" customWidth="1"/>
    <col min="5638" max="5638" width="12.140625" style="12" customWidth="1"/>
    <col min="5639" max="5639" width="13.42578125" style="12" customWidth="1"/>
    <col min="5640" max="5644" width="9.140625" style="12"/>
    <col min="5645" max="5645" width="10.42578125" style="12" bestFit="1" customWidth="1"/>
    <col min="5646" max="5888" width="9.140625" style="12"/>
    <col min="5889" max="5889" width="19.85546875" style="12" customWidth="1"/>
    <col min="5890" max="5890" width="18.85546875" style="12" customWidth="1"/>
    <col min="5891" max="5891" width="16.5703125" style="12" customWidth="1"/>
    <col min="5892" max="5892" width="12.7109375" style="12" customWidth="1"/>
    <col min="5893" max="5893" width="11" style="12" customWidth="1"/>
    <col min="5894" max="5894" width="12.140625" style="12" customWidth="1"/>
    <col min="5895" max="5895" width="13.42578125" style="12" customWidth="1"/>
    <col min="5896" max="5900" width="9.140625" style="12"/>
    <col min="5901" max="5901" width="10.42578125" style="12" bestFit="1" customWidth="1"/>
    <col min="5902" max="6144" width="9.140625" style="12"/>
    <col min="6145" max="6145" width="19.85546875" style="12" customWidth="1"/>
    <col min="6146" max="6146" width="18.85546875" style="12" customWidth="1"/>
    <col min="6147" max="6147" width="16.5703125" style="12" customWidth="1"/>
    <col min="6148" max="6148" width="12.7109375" style="12" customWidth="1"/>
    <col min="6149" max="6149" width="11" style="12" customWidth="1"/>
    <col min="6150" max="6150" width="12.140625" style="12" customWidth="1"/>
    <col min="6151" max="6151" width="13.42578125" style="12" customWidth="1"/>
    <col min="6152" max="6156" width="9.140625" style="12"/>
    <col min="6157" max="6157" width="10.42578125" style="12" bestFit="1" customWidth="1"/>
    <col min="6158" max="6400" width="9.140625" style="12"/>
    <col min="6401" max="6401" width="19.85546875" style="12" customWidth="1"/>
    <col min="6402" max="6402" width="18.85546875" style="12" customWidth="1"/>
    <col min="6403" max="6403" width="16.5703125" style="12" customWidth="1"/>
    <col min="6404" max="6404" width="12.7109375" style="12" customWidth="1"/>
    <col min="6405" max="6405" width="11" style="12" customWidth="1"/>
    <col min="6406" max="6406" width="12.140625" style="12" customWidth="1"/>
    <col min="6407" max="6407" width="13.42578125" style="12" customWidth="1"/>
    <col min="6408" max="6412" width="9.140625" style="12"/>
    <col min="6413" max="6413" width="10.42578125" style="12" bestFit="1" customWidth="1"/>
    <col min="6414" max="6656" width="9.140625" style="12"/>
    <col min="6657" max="6657" width="19.85546875" style="12" customWidth="1"/>
    <col min="6658" max="6658" width="18.85546875" style="12" customWidth="1"/>
    <col min="6659" max="6659" width="16.5703125" style="12" customWidth="1"/>
    <col min="6660" max="6660" width="12.7109375" style="12" customWidth="1"/>
    <col min="6661" max="6661" width="11" style="12" customWidth="1"/>
    <col min="6662" max="6662" width="12.140625" style="12" customWidth="1"/>
    <col min="6663" max="6663" width="13.42578125" style="12" customWidth="1"/>
    <col min="6664" max="6668" width="9.140625" style="12"/>
    <col min="6669" max="6669" width="10.42578125" style="12" bestFit="1" customWidth="1"/>
    <col min="6670" max="6912" width="9.140625" style="12"/>
    <col min="6913" max="6913" width="19.85546875" style="12" customWidth="1"/>
    <col min="6914" max="6914" width="18.85546875" style="12" customWidth="1"/>
    <col min="6915" max="6915" width="16.5703125" style="12" customWidth="1"/>
    <col min="6916" max="6916" width="12.7109375" style="12" customWidth="1"/>
    <col min="6917" max="6917" width="11" style="12" customWidth="1"/>
    <col min="6918" max="6918" width="12.140625" style="12" customWidth="1"/>
    <col min="6919" max="6919" width="13.42578125" style="12" customWidth="1"/>
    <col min="6920" max="6924" width="9.140625" style="12"/>
    <col min="6925" max="6925" width="10.42578125" style="12" bestFit="1" customWidth="1"/>
    <col min="6926" max="7168" width="9.140625" style="12"/>
    <col min="7169" max="7169" width="19.85546875" style="12" customWidth="1"/>
    <col min="7170" max="7170" width="18.85546875" style="12" customWidth="1"/>
    <col min="7171" max="7171" width="16.5703125" style="12" customWidth="1"/>
    <col min="7172" max="7172" width="12.7109375" style="12" customWidth="1"/>
    <col min="7173" max="7173" width="11" style="12" customWidth="1"/>
    <col min="7174" max="7174" width="12.140625" style="12" customWidth="1"/>
    <col min="7175" max="7175" width="13.42578125" style="12" customWidth="1"/>
    <col min="7176" max="7180" width="9.140625" style="12"/>
    <col min="7181" max="7181" width="10.42578125" style="12" bestFit="1" customWidth="1"/>
    <col min="7182" max="7424" width="9.140625" style="12"/>
    <col min="7425" max="7425" width="19.85546875" style="12" customWidth="1"/>
    <col min="7426" max="7426" width="18.85546875" style="12" customWidth="1"/>
    <col min="7427" max="7427" width="16.5703125" style="12" customWidth="1"/>
    <col min="7428" max="7428" width="12.7109375" style="12" customWidth="1"/>
    <col min="7429" max="7429" width="11" style="12" customWidth="1"/>
    <col min="7430" max="7430" width="12.140625" style="12" customWidth="1"/>
    <col min="7431" max="7431" width="13.42578125" style="12" customWidth="1"/>
    <col min="7432" max="7436" width="9.140625" style="12"/>
    <col min="7437" max="7437" width="10.42578125" style="12" bestFit="1" customWidth="1"/>
    <col min="7438" max="7680" width="9.140625" style="12"/>
    <col min="7681" max="7681" width="19.85546875" style="12" customWidth="1"/>
    <col min="7682" max="7682" width="18.85546875" style="12" customWidth="1"/>
    <col min="7683" max="7683" width="16.5703125" style="12" customWidth="1"/>
    <col min="7684" max="7684" width="12.7109375" style="12" customWidth="1"/>
    <col min="7685" max="7685" width="11" style="12" customWidth="1"/>
    <col min="7686" max="7686" width="12.140625" style="12" customWidth="1"/>
    <col min="7687" max="7687" width="13.42578125" style="12" customWidth="1"/>
    <col min="7688" max="7692" width="9.140625" style="12"/>
    <col min="7693" max="7693" width="10.42578125" style="12" bestFit="1" customWidth="1"/>
    <col min="7694" max="7936" width="9.140625" style="12"/>
    <col min="7937" max="7937" width="19.85546875" style="12" customWidth="1"/>
    <col min="7938" max="7938" width="18.85546875" style="12" customWidth="1"/>
    <col min="7939" max="7939" width="16.5703125" style="12" customWidth="1"/>
    <col min="7940" max="7940" width="12.7109375" style="12" customWidth="1"/>
    <col min="7941" max="7941" width="11" style="12" customWidth="1"/>
    <col min="7942" max="7942" width="12.140625" style="12" customWidth="1"/>
    <col min="7943" max="7943" width="13.42578125" style="12" customWidth="1"/>
    <col min="7944" max="7948" width="9.140625" style="12"/>
    <col min="7949" max="7949" width="10.42578125" style="12" bestFit="1" customWidth="1"/>
    <col min="7950" max="8192" width="9.140625" style="12"/>
    <col min="8193" max="8193" width="19.85546875" style="12" customWidth="1"/>
    <col min="8194" max="8194" width="18.85546875" style="12" customWidth="1"/>
    <col min="8195" max="8195" width="16.5703125" style="12" customWidth="1"/>
    <col min="8196" max="8196" width="12.7109375" style="12" customWidth="1"/>
    <col min="8197" max="8197" width="11" style="12" customWidth="1"/>
    <col min="8198" max="8198" width="12.140625" style="12" customWidth="1"/>
    <col min="8199" max="8199" width="13.42578125" style="12" customWidth="1"/>
    <col min="8200" max="8204" width="9.140625" style="12"/>
    <col min="8205" max="8205" width="10.42578125" style="12" bestFit="1" customWidth="1"/>
    <col min="8206" max="8448" width="9.140625" style="12"/>
    <col min="8449" max="8449" width="19.85546875" style="12" customWidth="1"/>
    <col min="8450" max="8450" width="18.85546875" style="12" customWidth="1"/>
    <col min="8451" max="8451" width="16.5703125" style="12" customWidth="1"/>
    <col min="8452" max="8452" width="12.7109375" style="12" customWidth="1"/>
    <col min="8453" max="8453" width="11" style="12" customWidth="1"/>
    <col min="8454" max="8454" width="12.140625" style="12" customWidth="1"/>
    <col min="8455" max="8455" width="13.42578125" style="12" customWidth="1"/>
    <col min="8456" max="8460" width="9.140625" style="12"/>
    <col min="8461" max="8461" width="10.42578125" style="12" bestFit="1" customWidth="1"/>
    <col min="8462" max="8704" width="9.140625" style="12"/>
    <col min="8705" max="8705" width="19.85546875" style="12" customWidth="1"/>
    <col min="8706" max="8706" width="18.85546875" style="12" customWidth="1"/>
    <col min="8707" max="8707" width="16.5703125" style="12" customWidth="1"/>
    <col min="8708" max="8708" width="12.7109375" style="12" customWidth="1"/>
    <col min="8709" max="8709" width="11" style="12" customWidth="1"/>
    <col min="8710" max="8710" width="12.140625" style="12" customWidth="1"/>
    <col min="8711" max="8711" width="13.42578125" style="12" customWidth="1"/>
    <col min="8712" max="8716" width="9.140625" style="12"/>
    <col min="8717" max="8717" width="10.42578125" style="12" bestFit="1" customWidth="1"/>
    <col min="8718" max="8960" width="9.140625" style="12"/>
    <col min="8961" max="8961" width="19.85546875" style="12" customWidth="1"/>
    <col min="8962" max="8962" width="18.85546875" style="12" customWidth="1"/>
    <col min="8963" max="8963" width="16.5703125" style="12" customWidth="1"/>
    <col min="8964" max="8964" width="12.7109375" style="12" customWidth="1"/>
    <col min="8965" max="8965" width="11" style="12" customWidth="1"/>
    <col min="8966" max="8966" width="12.140625" style="12" customWidth="1"/>
    <col min="8967" max="8967" width="13.42578125" style="12" customWidth="1"/>
    <col min="8968" max="8972" width="9.140625" style="12"/>
    <col min="8973" max="8973" width="10.42578125" style="12" bestFit="1" customWidth="1"/>
    <col min="8974" max="9216" width="9.140625" style="12"/>
    <col min="9217" max="9217" width="19.85546875" style="12" customWidth="1"/>
    <col min="9218" max="9218" width="18.85546875" style="12" customWidth="1"/>
    <col min="9219" max="9219" width="16.5703125" style="12" customWidth="1"/>
    <col min="9220" max="9220" width="12.7109375" style="12" customWidth="1"/>
    <col min="9221" max="9221" width="11" style="12" customWidth="1"/>
    <col min="9222" max="9222" width="12.140625" style="12" customWidth="1"/>
    <col min="9223" max="9223" width="13.42578125" style="12" customWidth="1"/>
    <col min="9224" max="9228" width="9.140625" style="12"/>
    <col min="9229" max="9229" width="10.42578125" style="12" bestFit="1" customWidth="1"/>
    <col min="9230" max="9472" width="9.140625" style="12"/>
    <col min="9473" max="9473" width="19.85546875" style="12" customWidth="1"/>
    <col min="9474" max="9474" width="18.85546875" style="12" customWidth="1"/>
    <col min="9475" max="9475" width="16.5703125" style="12" customWidth="1"/>
    <col min="9476" max="9476" width="12.7109375" style="12" customWidth="1"/>
    <col min="9477" max="9477" width="11" style="12" customWidth="1"/>
    <col min="9478" max="9478" width="12.140625" style="12" customWidth="1"/>
    <col min="9479" max="9479" width="13.42578125" style="12" customWidth="1"/>
    <col min="9480" max="9484" width="9.140625" style="12"/>
    <col min="9485" max="9485" width="10.42578125" style="12" bestFit="1" customWidth="1"/>
    <col min="9486" max="9728" width="9.140625" style="12"/>
    <col min="9729" max="9729" width="19.85546875" style="12" customWidth="1"/>
    <col min="9730" max="9730" width="18.85546875" style="12" customWidth="1"/>
    <col min="9731" max="9731" width="16.5703125" style="12" customWidth="1"/>
    <col min="9732" max="9732" width="12.7109375" style="12" customWidth="1"/>
    <col min="9733" max="9733" width="11" style="12" customWidth="1"/>
    <col min="9734" max="9734" width="12.140625" style="12" customWidth="1"/>
    <col min="9735" max="9735" width="13.42578125" style="12" customWidth="1"/>
    <col min="9736" max="9740" width="9.140625" style="12"/>
    <col min="9741" max="9741" width="10.42578125" style="12" bestFit="1" customWidth="1"/>
    <col min="9742" max="9984" width="9.140625" style="12"/>
    <col min="9985" max="9985" width="19.85546875" style="12" customWidth="1"/>
    <col min="9986" max="9986" width="18.85546875" style="12" customWidth="1"/>
    <col min="9987" max="9987" width="16.5703125" style="12" customWidth="1"/>
    <col min="9988" max="9988" width="12.7109375" style="12" customWidth="1"/>
    <col min="9989" max="9989" width="11" style="12" customWidth="1"/>
    <col min="9990" max="9990" width="12.140625" style="12" customWidth="1"/>
    <col min="9991" max="9991" width="13.42578125" style="12" customWidth="1"/>
    <col min="9992" max="9996" width="9.140625" style="12"/>
    <col min="9997" max="9997" width="10.42578125" style="12" bestFit="1" customWidth="1"/>
    <col min="9998" max="10240" width="9.140625" style="12"/>
    <col min="10241" max="10241" width="19.85546875" style="12" customWidth="1"/>
    <col min="10242" max="10242" width="18.85546875" style="12" customWidth="1"/>
    <col min="10243" max="10243" width="16.5703125" style="12" customWidth="1"/>
    <col min="10244" max="10244" width="12.7109375" style="12" customWidth="1"/>
    <col min="10245" max="10245" width="11" style="12" customWidth="1"/>
    <col min="10246" max="10246" width="12.140625" style="12" customWidth="1"/>
    <col min="10247" max="10247" width="13.42578125" style="12" customWidth="1"/>
    <col min="10248" max="10252" width="9.140625" style="12"/>
    <col min="10253" max="10253" width="10.42578125" style="12" bestFit="1" customWidth="1"/>
    <col min="10254" max="10496" width="9.140625" style="12"/>
    <col min="10497" max="10497" width="19.85546875" style="12" customWidth="1"/>
    <col min="10498" max="10498" width="18.85546875" style="12" customWidth="1"/>
    <col min="10499" max="10499" width="16.5703125" style="12" customWidth="1"/>
    <col min="10500" max="10500" width="12.7109375" style="12" customWidth="1"/>
    <col min="10501" max="10501" width="11" style="12" customWidth="1"/>
    <col min="10502" max="10502" width="12.140625" style="12" customWidth="1"/>
    <col min="10503" max="10503" width="13.42578125" style="12" customWidth="1"/>
    <col min="10504" max="10508" width="9.140625" style="12"/>
    <col min="10509" max="10509" width="10.42578125" style="12" bestFit="1" customWidth="1"/>
    <col min="10510" max="10752" width="9.140625" style="12"/>
    <col min="10753" max="10753" width="19.85546875" style="12" customWidth="1"/>
    <col min="10754" max="10754" width="18.85546875" style="12" customWidth="1"/>
    <col min="10755" max="10755" width="16.5703125" style="12" customWidth="1"/>
    <col min="10756" max="10756" width="12.7109375" style="12" customWidth="1"/>
    <col min="10757" max="10757" width="11" style="12" customWidth="1"/>
    <col min="10758" max="10758" width="12.140625" style="12" customWidth="1"/>
    <col min="10759" max="10759" width="13.42578125" style="12" customWidth="1"/>
    <col min="10760" max="10764" width="9.140625" style="12"/>
    <col min="10765" max="10765" width="10.42578125" style="12" bestFit="1" customWidth="1"/>
    <col min="10766" max="11008" width="9.140625" style="12"/>
    <col min="11009" max="11009" width="19.85546875" style="12" customWidth="1"/>
    <col min="11010" max="11010" width="18.85546875" style="12" customWidth="1"/>
    <col min="11011" max="11011" width="16.5703125" style="12" customWidth="1"/>
    <col min="11012" max="11012" width="12.7109375" style="12" customWidth="1"/>
    <col min="11013" max="11013" width="11" style="12" customWidth="1"/>
    <col min="11014" max="11014" width="12.140625" style="12" customWidth="1"/>
    <col min="11015" max="11015" width="13.42578125" style="12" customWidth="1"/>
    <col min="11016" max="11020" width="9.140625" style="12"/>
    <col min="11021" max="11021" width="10.42578125" style="12" bestFit="1" customWidth="1"/>
    <col min="11022" max="11264" width="9.140625" style="12"/>
    <col min="11265" max="11265" width="19.85546875" style="12" customWidth="1"/>
    <col min="11266" max="11266" width="18.85546875" style="12" customWidth="1"/>
    <col min="11267" max="11267" width="16.5703125" style="12" customWidth="1"/>
    <col min="11268" max="11268" width="12.7109375" style="12" customWidth="1"/>
    <col min="11269" max="11269" width="11" style="12" customWidth="1"/>
    <col min="11270" max="11270" width="12.140625" style="12" customWidth="1"/>
    <col min="11271" max="11271" width="13.42578125" style="12" customWidth="1"/>
    <col min="11272" max="11276" width="9.140625" style="12"/>
    <col min="11277" max="11277" width="10.42578125" style="12" bestFit="1" customWidth="1"/>
    <col min="11278" max="11520" width="9.140625" style="12"/>
    <col min="11521" max="11521" width="19.85546875" style="12" customWidth="1"/>
    <col min="11522" max="11522" width="18.85546875" style="12" customWidth="1"/>
    <col min="11523" max="11523" width="16.5703125" style="12" customWidth="1"/>
    <col min="11524" max="11524" width="12.7109375" style="12" customWidth="1"/>
    <col min="11525" max="11525" width="11" style="12" customWidth="1"/>
    <col min="11526" max="11526" width="12.140625" style="12" customWidth="1"/>
    <col min="11527" max="11527" width="13.42578125" style="12" customWidth="1"/>
    <col min="11528" max="11532" width="9.140625" style="12"/>
    <col min="11533" max="11533" width="10.42578125" style="12" bestFit="1" customWidth="1"/>
    <col min="11534" max="11776" width="9.140625" style="12"/>
    <col min="11777" max="11777" width="19.85546875" style="12" customWidth="1"/>
    <col min="11778" max="11778" width="18.85546875" style="12" customWidth="1"/>
    <col min="11779" max="11779" width="16.5703125" style="12" customWidth="1"/>
    <col min="11780" max="11780" width="12.7109375" style="12" customWidth="1"/>
    <col min="11781" max="11781" width="11" style="12" customWidth="1"/>
    <col min="11782" max="11782" width="12.140625" style="12" customWidth="1"/>
    <col min="11783" max="11783" width="13.42578125" style="12" customWidth="1"/>
    <col min="11784" max="11788" width="9.140625" style="12"/>
    <col min="11789" max="11789" width="10.42578125" style="12" bestFit="1" customWidth="1"/>
    <col min="11790" max="12032" width="9.140625" style="12"/>
    <col min="12033" max="12033" width="19.85546875" style="12" customWidth="1"/>
    <col min="12034" max="12034" width="18.85546875" style="12" customWidth="1"/>
    <col min="12035" max="12035" width="16.5703125" style="12" customWidth="1"/>
    <col min="12036" max="12036" width="12.7109375" style="12" customWidth="1"/>
    <col min="12037" max="12037" width="11" style="12" customWidth="1"/>
    <col min="12038" max="12038" width="12.140625" style="12" customWidth="1"/>
    <col min="12039" max="12039" width="13.42578125" style="12" customWidth="1"/>
    <col min="12040" max="12044" width="9.140625" style="12"/>
    <col min="12045" max="12045" width="10.42578125" style="12" bestFit="1" customWidth="1"/>
    <col min="12046" max="12288" width="9.140625" style="12"/>
    <col min="12289" max="12289" width="19.85546875" style="12" customWidth="1"/>
    <col min="12290" max="12290" width="18.85546875" style="12" customWidth="1"/>
    <col min="12291" max="12291" width="16.5703125" style="12" customWidth="1"/>
    <col min="12292" max="12292" width="12.7109375" style="12" customWidth="1"/>
    <col min="12293" max="12293" width="11" style="12" customWidth="1"/>
    <col min="12294" max="12294" width="12.140625" style="12" customWidth="1"/>
    <col min="12295" max="12295" width="13.42578125" style="12" customWidth="1"/>
    <col min="12296" max="12300" width="9.140625" style="12"/>
    <col min="12301" max="12301" width="10.42578125" style="12" bestFit="1" customWidth="1"/>
    <col min="12302" max="12544" width="9.140625" style="12"/>
    <col min="12545" max="12545" width="19.85546875" style="12" customWidth="1"/>
    <col min="12546" max="12546" width="18.85546875" style="12" customWidth="1"/>
    <col min="12547" max="12547" width="16.5703125" style="12" customWidth="1"/>
    <col min="12548" max="12548" width="12.7109375" style="12" customWidth="1"/>
    <col min="12549" max="12549" width="11" style="12" customWidth="1"/>
    <col min="12550" max="12550" width="12.140625" style="12" customWidth="1"/>
    <col min="12551" max="12551" width="13.42578125" style="12" customWidth="1"/>
    <col min="12552" max="12556" width="9.140625" style="12"/>
    <col min="12557" max="12557" width="10.42578125" style="12" bestFit="1" customWidth="1"/>
    <col min="12558" max="12800" width="9.140625" style="12"/>
    <col min="12801" max="12801" width="19.85546875" style="12" customWidth="1"/>
    <col min="12802" max="12802" width="18.85546875" style="12" customWidth="1"/>
    <col min="12803" max="12803" width="16.5703125" style="12" customWidth="1"/>
    <col min="12804" max="12804" width="12.7109375" style="12" customWidth="1"/>
    <col min="12805" max="12805" width="11" style="12" customWidth="1"/>
    <col min="12806" max="12806" width="12.140625" style="12" customWidth="1"/>
    <col min="12807" max="12807" width="13.42578125" style="12" customWidth="1"/>
    <col min="12808" max="12812" width="9.140625" style="12"/>
    <col min="12813" max="12813" width="10.42578125" style="12" bestFit="1" customWidth="1"/>
    <col min="12814" max="13056" width="9.140625" style="12"/>
    <col min="13057" max="13057" width="19.85546875" style="12" customWidth="1"/>
    <col min="13058" max="13058" width="18.85546875" style="12" customWidth="1"/>
    <col min="13059" max="13059" width="16.5703125" style="12" customWidth="1"/>
    <col min="13060" max="13060" width="12.7109375" style="12" customWidth="1"/>
    <col min="13061" max="13061" width="11" style="12" customWidth="1"/>
    <col min="13062" max="13062" width="12.140625" style="12" customWidth="1"/>
    <col min="13063" max="13063" width="13.42578125" style="12" customWidth="1"/>
    <col min="13064" max="13068" width="9.140625" style="12"/>
    <col min="13069" max="13069" width="10.42578125" style="12" bestFit="1" customWidth="1"/>
    <col min="13070" max="13312" width="9.140625" style="12"/>
    <col min="13313" max="13313" width="19.85546875" style="12" customWidth="1"/>
    <col min="13314" max="13314" width="18.85546875" style="12" customWidth="1"/>
    <col min="13315" max="13315" width="16.5703125" style="12" customWidth="1"/>
    <col min="13316" max="13316" width="12.7109375" style="12" customWidth="1"/>
    <col min="13317" max="13317" width="11" style="12" customWidth="1"/>
    <col min="13318" max="13318" width="12.140625" style="12" customWidth="1"/>
    <col min="13319" max="13319" width="13.42578125" style="12" customWidth="1"/>
    <col min="13320" max="13324" width="9.140625" style="12"/>
    <col min="13325" max="13325" width="10.42578125" style="12" bestFit="1" customWidth="1"/>
    <col min="13326" max="13568" width="9.140625" style="12"/>
    <col min="13569" max="13569" width="19.85546875" style="12" customWidth="1"/>
    <col min="13570" max="13570" width="18.85546875" style="12" customWidth="1"/>
    <col min="13571" max="13571" width="16.5703125" style="12" customWidth="1"/>
    <col min="13572" max="13572" width="12.7109375" style="12" customWidth="1"/>
    <col min="13573" max="13573" width="11" style="12" customWidth="1"/>
    <col min="13574" max="13574" width="12.140625" style="12" customWidth="1"/>
    <col min="13575" max="13575" width="13.42578125" style="12" customWidth="1"/>
    <col min="13576" max="13580" width="9.140625" style="12"/>
    <col min="13581" max="13581" width="10.42578125" style="12" bestFit="1" customWidth="1"/>
    <col min="13582" max="13824" width="9.140625" style="12"/>
    <col min="13825" max="13825" width="19.85546875" style="12" customWidth="1"/>
    <col min="13826" max="13826" width="18.85546875" style="12" customWidth="1"/>
    <col min="13827" max="13827" width="16.5703125" style="12" customWidth="1"/>
    <col min="13828" max="13828" width="12.7109375" style="12" customWidth="1"/>
    <col min="13829" max="13829" width="11" style="12" customWidth="1"/>
    <col min="13830" max="13830" width="12.140625" style="12" customWidth="1"/>
    <col min="13831" max="13831" width="13.42578125" style="12" customWidth="1"/>
    <col min="13832" max="13836" width="9.140625" style="12"/>
    <col min="13837" max="13837" width="10.42578125" style="12" bestFit="1" customWidth="1"/>
    <col min="13838" max="14080" width="9.140625" style="12"/>
    <col min="14081" max="14081" width="19.85546875" style="12" customWidth="1"/>
    <col min="14082" max="14082" width="18.85546875" style="12" customWidth="1"/>
    <col min="14083" max="14083" width="16.5703125" style="12" customWidth="1"/>
    <col min="14084" max="14084" width="12.7109375" style="12" customWidth="1"/>
    <col min="14085" max="14085" width="11" style="12" customWidth="1"/>
    <col min="14086" max="14086" width="12.140625" style="12" customWidth="1"/>
    <col min="14087" max="14087" width="13.42578125" style="12" customWidth="1"/>
    <col min="14088" max="14092" width="9.140625" style="12"/>
    <col min="14093" max="14093" width="10.42578125" style="12" bestFit="1" customWidth="1"/>
    <col min="14094" max="14336" width="9.140625" style="12"/>
    <col min="14337" max="14337" width="19.85546875" style="12" customWidth="1"/>
    <col min="14338" max="14338" width="18.85546875" style="12" customWidth="1"/>
    <col min="14339" max="14339" width="16.5703125" style="12" customWidth="1"/>
    <col min="14340" max="14340" width="12.7109375" style="12" customWidth="1"/>
    <col min="14341" max="14341" width="11" style="12" customWidth="1"/>
    <col min="14342" max="14342" width="12.140625" style="12" customWidth="1"/>
    <col min="14343" max="14343" width="13.42578125" style="12" customWidth="1"/>
    <col min="14344" max="14348" width="9.140625" style="12"/>
    <col min="14349" max="14349" width="10.42578125" style="12" bestFit="1" customWidth="1"/>
    <col min="14350" max="14592" width="9.140625" style="12"/>
    <col min="14593" max="14593" width="19.85546875" style="12" customWidth="1"/>
    <col min="14594" max="14594" width="18.85546875" style="12" customWidth="1"/>
    <col min="14595" max="14595" width="16.5703125" style="12" customWidth="1"/>
    <col min="14596" max="14596" width="12.7109375" style="12" customWidth="1"/>
    <col min="14597" max="14597" width="11" style="12" customWidth="1"/>
    <col min="14598" max="14598" width="12.140625" style="12" customWidth="1"/>
    <col min="14599" max="14599" width="13.42578125" style="12" customWidth="1"/>
    <col min="14600" max="14604" width="9.140625" style="12"/>
    <col min="14605" max="14605" width="10.42578125" style="12" bestFit="1" customWidth="1"/>
    <col min="14606" max="14848" width="9.140625" style="12"/>
    <col min="14849" max="14849" width="19.85546875" style="12" customWidth="1"/>
    <col min="14850" max="14850" width="18.85546875" style="12" customWidth="1"/>
    <col min="14851" max="14851" width="16.5703125" style="12" customWidth="1"/>
    <col min="14852" max="14852" width="12.7109375" style="12" customWidth="1"/>
    <col min="14853" max="14853" width="11" style="12" customWidth="1"/>
    <col min="14854" max="14854" width="12.140625" style="12" customWidth="1"/>
    <col min="14855" max="14855" width="13.42578125" style="12" customWidth="1"/>
    <col min="14856" max="14860" width="9.140625" style="12"/>
    <col min="14861" max="14861" width="10.42578125" style="12" bestFit="1" customWidth="1"/>
    <col min="14862" max="15104" width="9.140625" style="12"/>
    <col min="15105" max="15105" width="19.85546875" style="12" customWidth="1"/>
    <col min="15106" max="15106" width="18.85546875" style="12" customWidth="1"/>
    <col min="15107" max="15107" width="16.5703125" style="12" customWidth="1"/>
    <col min="15108" max="15108" width="12.7109375" style="12" customWidth="1"/>
    <col min="15109" max="15109" width="11" style="12" customWidth="1"/>
    <col min="15110" max="15110" width="12.140625" style="12" customWidth="1"/>
    <col min="15111" max="15111" width="13.42578125" style="12" customWidth="1"/>
    <col min="15112" max="15116" width="9.140625" style="12"/>
    <col min="15117" max="15117" width="10.42578125" style="12" bestFit="1" customWidth="1"/>
    <col min="15118" max="15360" width="9.140625" style="12"/>
    <col min="15361" max="15361" width="19.85546875" style="12" customWidth="1"/>
    <col min="15362" max="15362" width="18.85546875" style="12" customWidth="1"/>
    <col min="15363" max="15363" width="16.5703125" style="12" customWidth="1"/>
    <col min="15364" max="15364" width="12.7109375" style="12" customWidth="1"/>
    <col min="15365" max="15365" width="11" style="12" customWidth="1"/>
    <col min="15366" max="15366" width="12.140625" style="12" customWidth="1"/>
    <col min="15367" max="15367" width="13.42578125" style="12" customWidth="1"/>
    <col min="15368" max="15372" width="9.140625" style="12"/>
    <col min="15373" max="15373" width="10.42578125" style="12" bestFit="1" customWidth="1"/>
    <col min="15374" max="15616" width="9.140625" style="12"/>
    <col min="15617" max="15617" width="19.85546875" style="12" customWidth="1"/>
    <col min="15618" max="15618" width="18.85546875" style="12" customWidth="1"/>
    <col min="15619" max="15619" width="16.5703125" style="12" customWidth="1"/>
    <col min="15620" max="15620" width="12.7109375" style="12" customWidth="1"/>
    <col min="15621" max="15621" width="11" style="12" customWidth="1"/>
    <col min="15622" max="15622" width="12.140625" style="12" customWidth="1"/>
    <col min="15623" max="15623" width="13.42578125" style="12" customWidth="1"/>
    <col min="15624" max="15628" width="9.140625" style="12"/>
    <col min="15629" max="15629" width="10.42578125" style="12" bestFit="1" customWidth="1"/>
    <col min="15630" max="15872" width="9.140625" style="12"/>
    <col min="15873" max="15873" width="19.85546875" style="12" customWidth="1"/>
    <col min="15874" max="15874" width="18.85546875" style="12" customWidth="1"/>
    <col min="15875" max="15875" width="16.5703125" style="12" customWidth="1"/>
    <col min="15876" max="15876" width="12.7109375" style="12" customWidth="1"/>
    <col min="15877" max="15877" width="11" style="12" customWidth="1"/>
    <col min="15878" max="15878" width="12.140625" style="12" customWidth="1"/>
    <col min="15879" max="15879" width="13.42578125" style="12" customWidth="1"/>
    <col min="15880" max="15884" width="9.140625" style="12"/>
    <col min="15885" max="15885" width="10.42578125" style="12" bestFit="1" customWidth="1"/>
    <col min="15886" max="16128" width="9.140625" style="12"/>
    <col min="16129" max="16129" width="19.85546875" style="12" customWidth="1"/>
    <col min="16130" max="16130" width="18.85546875" style="12" customWidth="1"/>
    <col min="16131" max="16131" width="16.5703125" style="12" customWidth="1"/>
    <col min="16132" max="16132" width="12.7109375" style="12" customWidth="1"/>
    <col min="16133" max="16133" width="11" style="12" customWidth="1"/>
    <col min="16134" max="16134" width="12.140625" style="12" customWidth="1"/>
    <col min="16135" max="16135" width="13.42578125" style="12" customWidth="1"/>
    <col min="16136" max="16140" width="9.140625" style="12"/>
    <col min="16141" max="16141" width="10.42578125" style="12" bestFit="1" customWidth="1"/>
    <col min="16142" max="16384" width="9.140625" style="12"/>
  </cols>
  <sheetData>
    <row r="1" spans="1:8" x14ac:dyDescent="0.2">
      <c r="A1" s="15" t="s">
        <v>55</v>
      </c>
    </row>
    <row r="2" spans="1:8" x14ac:dyDescent="0.2">
      <c r="A2" s="15"/>
    </row>
    <row r="3" spans="1:8" s="16" customFormat="1" ht="51" x14ac:dyDescent="0.2">
      <c r="B3" s="11" t="s">
        <v>68</v>
      </c>
      <c r="C3" s="11" t="s">
        <v>69</v>
      </c>
      <c r="D3" s="16" t="s">
        <v>70</v>
      </c>
      <c r="E3" s="16" t="s">
        <v>71</v>
      </c>
      <c r="F3" s="16" t="s">
        <v>72</v>
      </c>
      <c r="G3" s="16" t="s">
        <v>73</v>
      </c>
    </row>
    <row r="4" spans="1:8" s="16" customFormat="1" x14ac:dyDescent="0.2">
      <c r="A4" s="15" t="s">
        <v>67</v>
      </c>
      <c r="B4" s="17"/>
      <c r="C4" s="17"/>
      <c r="D4" s="17"/>
      <c r="E4" s="17"/>
      <c r="F4" s="17"/>
      <c r="G4" s="17"/>
    </row>
    <row r="5" spans="1:8" s="16" customFormat="1" x14ac:dyDescent="0.2">
      <c r="A5" s="12" t="s">
        <v>56</v>
      </c>
      <c r="B5" s="17"/>
      <c r="C5" s="17"/>
      <c r="D5" s="17"/>
      <c r="E5" s="17"/>
      <c r="F5" s="17">
        <f>F11+F17</f>
        <v>345.63146169802963</v>
      </c>
      <c r="G5" s="17">
        <f>SQRT((G11*G11)+(G17*G17))</f>
        <v>85.342896409984817</v>
      </c>
    </row>
    <row r="6" spans="1:8" s="16" customFormat="1" x14ac:dyDescent="0.2">
      <c r="A6" s="12" t="s">
        <v>14</v>
      </c>
      <c r="B6" s="17">
        <v>0.56374327103230126</v>
      </c>
      <c r="C6" s="17">
        <v>196.33872566163086</v>
      </c>
      <c r="D6" s="17"/>
      <c r="E6" s="17"/>
      <c r="F6" s="17"/>
      <c r="G6" s="17"/>
    </row>
    <row r="7" spans="1:8" s="16" customFormat="1" x14ac:dyDescent="0.2">
      <c r="A7" s="12" t="s">
        <v>15</v>
      </c>
      <c r="B7" s="17">
        <v>0.70346451373300067</v>
      </c>
      <c r="C7" s="17">
        <v>248.63038264187875</v>
      </c>
      <c r="D7" s="17"/>
      <c r="E7" s="17"/>
      <c r="F7" s="17"/>
      <c r="G7" s="17"/>
    </row>
    <row r="8" spans="1:8" s="16" customFormat="1" x14ac:dyDescent="0.2">
      <c r="A8" s="12" t="s">
        <v>16</v>
      </c>
      <c r="B8" s="17">
        <v>0.90052516462909293</v>
      </c>
      <c r="C8" s="17">
        <v>262.37429569351309</v>
      </c>
      <c r="D8" s="17">
        <f>AVERAGE(B6:B8)</f>
        <v>0.72257764979813166</v>
      </c>
      <c r="E8" s="17">
        <f>STDEV(B6:B8)</f>
        <v>0.16920252640354772</v>
      </c>
      <c r="F8" s="17">
        <f>AVERAGE(C6:C8)</f>
        <v>235.78113466567424</v>
      </c>
      <c r="G8" s="17">
        <f>STDEV(C6:C8)</f>
        <v>34.842524413773482</v>
      </c>
      <c r="H8" s="15"/>
    </row>
    <row r="9" spans="1:8" s="16" customFormat="1" x14ac:dyDescent="0.2">
      <c r="A9" s="12" t="s">
        <v>57</v>
      </c>
      <c r="B9" s="17">
        <v>0.78408913747387532</v>
      </c>
      <c r="C9" s="17">
        <v>194.14590124586371</v>
      </c>
      <c r="D9" s="17"/>
      <c r="E9" s="17"/>
      <c r="F9" s="17"/>
      <c r="G9" s="17"/>
    </row>
    <row r="10" spans="1:8" s="16" customFormat="1" x14ac:dyDescent="0.2">
      <c r="A10" s="12" t="s">
        <v>58</v>
      </c>
      <c r="B10" s="17">
        <v>0.60809123242255503</v>
      </c>
      <c r="C10" s="17">
        <v>135.75651597504807</v>
      </c>
      <c r="D10" s="17"/>
      <c r="E10" s="17"/>
      <c r="F10" s="17"/>
      <c r="G10" s="17"/>
    </row>
    <row r="11" spans="1:8" s="16" customFormat="1" x14ac:dyDescent="0.2">
      <c r="A11" s="12" t="s">
        <v>59</v>
      </c>
      <c r="B11" s="17">
        <v>0.79625162317776566</v>
      </c>
      <c r="C11" s="17">
        <v>122.95634232575851</v>
      </c>
      <c r="D11" s="17">
        <f>AVERAGE(B9:B11)</f>
        <v>0.72947733102473189</v>
      </c>
      <c r="E11" s="17">
        <f>STDEV(B9:B11)</f>
        <v>0.10529919380041662</v>
      </c>
      <c r="F11" s="17">
        <f>AVERAGE(C9:C11)</f>
        <v>150.9529198488901</v>
      </c>
      <c r="G11" s="17">
        <f>STDEV(C9:C11)</f>
        <v>37.949787124995474</v>
      </c>
    </row>
    <row r="12" spans="1:8" s="16" customFormat="1" x14ac:dyDescent="0.2">
      <c r="A12" s="12" t="s">
        <v>60</v>
      </c>
      <c r="B12" s="17">
        <v>0.9024910985484611</v>
      </c>
      <c r="C12" s="17">
        <v>409.6639231463102</v>
      </c>
      <c r="D12" s="17"/>
      <c r="E12" s="17"/>
      <c r="F12" s="17"/>
      <c r="G12" s="17"/>
    </row>
    <row r="13" spans="1:8" s="16" customFormat="1" x14ac:dyDescent="0.2">
      <c r="A13" s="12" t="s">
        <v>61</v>
      </c>
      <c r="B13" s="17">
        <v>1.5117158708560503</v>
      </c>
      <c r="C13" s="17">
        <v>510.26898487728124</v>
      </c>
      <c r="D13" s="17"/>
      <c r="E13" s="17"/>
      <c r="F13" s="17"/>
      <c r="G13" s="17"/>
    </row>
    <row r="14" spans="1:8" s="16" customFormat="1" x14ac:dyDescent="0.2">
      <c r="A14" s="12" t="s">
        <v>62</v>
      </c>
      <c r="B14" s="17">
        <v>1.4466013030283109</v>
      </c>
      <c r="C14" s="17">
        <v>479.99470149218314</v>
      </c>
      <c r="D14" s="17">
        <f>AVERAGE(B12:B14)</f>
        <v>1.2869360908109408</v>
      </c>
      <c r="E14" s="17">
        <f>STDEV(B12:B14)</f>
        <v>0.33452718991529101</v>
      </c>
      <c r="F14" s="17">
        <f>AVERAGE(C12:C14)</f>
        <v>466.64253650525819</v>
      </c>
      <c r="G14" s="17">
        <f>STDEV(C12:C14)</f>
        <v>51.614482888542746</v>
      </c>
    </row>
    <row r="15" spans="1:8" s="16" customFormat="1" x14ac:dyDescent="0.2">
      <c r="A15" s="12" t="s">
        <v>63</v>
      </c>
      <c r="B15" s="17">
        <v>0.48023208136386381</v>
      </c>
      <c r="C15" s="17">
        <v>173.46915795331964</v>
      </c>
      <c r="D15" s="17"/>
      <c r="E15" s="17"/>
      <c r="F15" s="17"/>
      <c r="G15" s="17"/>
    </row>
    <row r="16" spans="1:8" s="16" customFormat="1" x14ac:dyDescent="0.2">
      <c r="A16" s="12" t="s">
        <v>64</v>
      </c>
      <c r="B16" s="17">
        <v>0.62972481979534645</v>
      </c>
      <c r="C16" s="17">
        <v>131.08185139157976</v>
      </c>
      <c r="D16" s="17"/>
      <c r="E16" s="17"/>
      <c r="F16" s="17"/>
      <c r="G16" s="17"/>
    </row>
    <row r="17" spans="1:8" s="16" customFormat="1" x14ac:dyDescent="0.2">
      <c r="A17" s="12" t="s">
        <v>65</v>
      </c>
      <c r="B17" s="17">
        <v>1.0880770442752621</v>
      </c>
      <c r="C17" s="17">
        <v>279.48461620251902</v>
      </c>
      <c r="D17" s="17">
        <f>AVERAGE(B15:B17)</f>
        <v>0.73267798181149091</v>
      </c>
      <c r="E17" s="17">
        <f>STDEV(B15:B17)</f>
        <v>0.316730784596369</v>
      </c>
      <c r="F17" s="17">
        <f>AVERAGE(C15:C17)</f>
        <v>194.67854184913949</v>
      </c>
      <c r="G17" s="17">
        <f>STDEV(C15:C17)</f>
        <v>76.44098131769978</v>
      </c>
    </row>
    <row r="18" spans="1:8" s="16" customFormat="1" x14ac:dyDescent="0.2">
      <c r="A18" s="15" t="s">
        <v>66</v>
      </c>
      <c r="B18" s="20"/>
      <c r="C18" s="20"/>
      <c r="D18" s="21"/>
      <c r="E18" s="21"/>
      <c r="F18" s="21"/>
      <c r="G18" s="21"/>
    </row>
    <row r="19" spans="1:8" s="16" customFormat="1" x14ac:dyDescent="0.2">
      <c r="A19" s="12" t="s">
        <v>56</v>
      </c>
      <c r="B19" s="21"/>
      <c r="C19" s="21"/>
      <c r="D19" s="21"/>
      <c r="E19" s="21"/>
      <c r="F19" s="21">
        <f>F25+F31</f>
        <v>726.94098276666659</v>
      </c>
      <c r="G19" s="21">
        <f>SQRT((G25*G25)+(G31*G31))</f>
        <v>91.296631531251379</v>
      </c>
    </row>
    <row r="20" spans="1:8" x14ac:dyDescent="0.2">
      <c r="A20" s="12" t="s">
        <v>14</v>
      </c>
      <c r="B20" s="17">
        <v>4.4520232147709731</v>
      </c>
      <c r="C20" s="17">
        <v>436.82532800000001</v>
      </c>
      <c r="D20" s="17"/>
      <c r="E20" s="17"/>
      <c r="F20" s="17"/>
      <c r="G20" s="17"/>
    </row>
    <row r="21" spans="1:8" x14ac:dyDescent="0.2">
      <c r="A21" s="12" t="s">
        <v>15</v>
      </c>
      <c r="B21" s="17">
        <v>2.6203267744671979</v>
      </c>
      <c r="C21" s="17">
        <v>967.51131929999997</v>
      </c>
      <c r="D21" s="17"/>
      <c r="E21" s="17"/>
      <c r="F21" s="17"/>
      <c r="G21" s="17"/>
    </row>
    <row r="22" spans="1:8" x14ac:dyDescent="0.2">
      <c r="A22" s="12" t="s">
        <v>16</v>
      </c>
      <c r="B22" s="17">
        <v>4.6518667974932315</v>
      </c>
      <c r="C22" s="17">
        <v>672.72172690000002</v>
      </c>
      <c r="D22" s="17">
        <f>AVERAGE(B20:B22)</f>
        <v>3.9080722622438011</v>
      </c>
      <c r="E22" s="17">
        <f>STDEV(B20:B22)</f>
        <v>1.1196877669044893</v>
      </c>
      <c r="F22" s="17">
        <f>AVERAGE(C20:C22)</f>
        <v>692.3527914</v>
      </c>
      <c r="G22" s="17">
        <f>STDEV(C20:C22)</f>
        <v>265.88708009335147</v>
      </c>
      <c r="H22" s="15"/>
    </row>
    <row r="23" spans="1:8" x14ac:dyDescent="0.2">
      <c r="A23" s="12" t="s">
        <v>57</v>
      </c>
      <c r="B23" s="17">
        <v>5.6690772171604449</v>
      </c>
      <c r="C23" s="17">
        <v>373.88375772999996</v>
      </c>
      <c r="D23" s="17"/>
      <c r="E23" s="17"/>
      <c r="F23" s="17"/>
      <c r="G23" s="17"/>
    </row>
    <row r="24" spans="1:8" x14ac:dyDescent="0.2">
      <c r="A24" s="12" t="s">
        <v>58</v>
      </c>
      <c r="B24" s="17">
        <v>6.1469087969237455</v>
      </c>
      <c r="C24" s="17">
        <v>371.19393543000007</v>
      </c>
      <c r="D24" s="17"/>
      <c r="E24" s="17"/>
      <c r="F24" s="17"/>
      <c r="G24" s="17"/>
    </row>
    <row r="25" spans="1:8" x14ac:dyDescent="0.2">
      <c r="A25" s="12" t="s">
        <v>59</v>
      </c>
      <c r="B25" s="17">
        <v>6.0500897871364048</v>
      </c>
      <c r="C25" s="17">
        <v>350.85477030000004</v>
      </c>
      <c r="D25" s="17">
        <f>AVERAGE(B23:B25)</f>
        <v>5.955358600406865</v>
      </c>
      <c r="E25" s="17">
        <f>STDEV(B23:B25)</f>
        <v>0.25260889327013619</v>
      </c>
      <c r="F25" s="17">
        <f>AVERAGE(C23:C25)</f>
        <v>365.31082115333339</v>
      </c>
      <c r="G25" s="17">
        <f>STDEV(C23:C25)</f>
        <v>12.591339909120606</v>
      </c>
    </row>
    <row r="26" spans="1:8" x14ac:dyDescent="0.2">
      <c r="A26" s="12" t="s">
        <v>60</v>
      </c>
      <c r="B26" s="17">
        <v>2.3294932153793488</v>
      </c>
      <c r="C26" s="17">
        <v>958.28998220000005</v>
      </c>
      <c r="D26" s="17"/>
      <c r="E26" s="17"/>
      <c r="F26" s="17"/>
      <c r="G26" s="17"/>
    </row>
    <row r="27" spans="1:8" x14ac:dyDescent="0.2">
      <c r="A27" s="12" t="s">
        <v>61</v>
      </c>
      <c r="B27" s="17">
        <v>2.2991160799211245</v>
      </c>
      <c r="C27" s="17">
        <v>586.73747020000008</v>
      </c>
      <c r="D27" s="17"/>
      <c r="E27" s="17"/>
      <c r="F27" s="17"/>
      <c r="G27" s="17"/>
    </row>
    <row r="28" spans="1:8" x14ac:dyDescent="0.2">
      <c r="A28" s="12" t="s">
        <v>62</v>
      </c>
      <c r="B28" s="17">
        <v>4.4804379217153611</v>
      </c>
      <c r="C28" s="17">
        <v>632.37460950000002</v>
      </c>
      <c r="D28" s="17">
        <f>AVERAGE(B26:B28)</f>
        <v>3.0363490723386115</v>
      </c>
      <c r="E28" s="17">
        <f>STDEV(B26:B28)</f>
        <v>1.2507098569453903</v>
      </c>
      <c r="F28" s="17">
        <f>AVERAGE(C26:C28)</f>
        <v>725.80068730000005</v>
      </c>
      <c r="G28" s="17">
        <f>STDEV(C26:C28)</f>
        <v>202.63055372573089</v>
      </c>
    </row>
    <row r="29" spans="1:8" x14ac:dyDescent="0.2">
      <c r="A29" s="12" t="s">
        <v>63</v>
      </c>
      <c r="B29" s="17">
        <v>5.3657519326926959</v>
      </c>
      <c r="C29" s="17">
        <v>402.75439059999991</v>
      </c>
      <c r="D29" s="17"/>
      <c r="E29" s="17"/>
      <c r="F29" s="17"/>
      <c r="G29" s="17"/>
    </row>
    <row r="30" spans="1:8" x14ac:dyDescent="0.2">
      <c r="A30" s="12" t="s">
        <v>64</v>
      </c>
      <c r="B30" s="17">
        <v>5.6226536991142675</v>
      </c>
      <c r="C30" s="17">
        <v>257.95287743999995</v>
      </c>
      <c r="D30" s="17"/>
      <c r="E30" s="17"/>
      <c r="F30" s="17"/>
      <c r="G30" s="17"/>
    </row>
    <row r="31" spans="1:8" x14ac:dyDescent="0.2">
      <c r="A31" s="12" t="s">
        <v>65</v>
      </c>
      <c r="B31" s="17">
        <v>5.1818493824326</v>
      </c>
      <c r="C31" s="17">
        <v>424.18321679999997</v>
      </c>
      <c r="D31" s="17">
        <f>AVERAGE(B29:B31)</f>
        <v>5.3900850047465205</v>
      </c>
      <c r="E31" s="17">
        <f>STDEV(B29:B31)</f>
        <v>0.22140728352513711</v>
      </c>
      <c r="F31" s="17">
        <f>AVERAGE(C29:C31)</f>
        <v>361.63016161333326</v>
      </c>
      <c r="G31" s="17">
        <f>STDEV(C29:C31)</f>
        <v>90.424184200058278</v>
      </c>
    </row>
    <row r="32" spans="1:8" x14ac:dyDescent="0.2">
      <c r="B32" s="17"/>
      <c r="C32" s="17"/>
      <c r="D32" s="17"/>
      <c r="E32" s="17"/>
      <c r="F32" s="17"/>
      <c r="G32" s="17"/>
    </row>
    <row r="33" spans="1:1" x14ac:dyDescent="0.2">
      <c r="A33" s="15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161CC-B9D1-48A3-9D80-6DF1B4B880E7}">
  <dimension ref="A2:Y115"/>
  <sheetViews>
    <sheetView workbookViewId="0">
      <pane ySplit="1800" activePane="bottomLeft"/>
      <selection activeCell="B1" sqref="B1:B1048576"/>
      <selection pane="bottomLeft" activeCell="J80" sqref="J80"/>
    </sheetView>
  </sheetViews>
  <sheetFormatPr defaultRowHeight="12.75" x14ac:dyDescent="0.2"/>
  <cols>
    <col min="1" max="1" width="9.140625" style="12"/>
    <col min="2" max="2" width="13.5703125" style="12" customWidth="1"/>
    <col min="3" max="3" width="33.85546875" style="12" customWidth="1"/>
    <col min="4" max="5" width="9.140625" style="12"/>
    <col min="6" max="6" width="19" style="12" customWidth="1"/>
    <col min="7" max="8" width="13.7109375" style="12" customWidth="1"/>
    <col min="9" max="9" width="9.140625" style="12"/>
    <col min="10" max="10" width="13" style="12" customWidth="1"/>
    <col min="11" max="11" width="10.7109375" style="12" customWidth="1"/>
    <col min="12" max="12" width="24.28515625" style="12" customWidth="1"/>
    <col min="13" max="14" width="9.140625" style="12"/>
    <col min="15" max="15" width="13.7109375" style="12" customWidth="1"/>
    <col min="16" max="16" width="9.140625" style="12"/>
    <col min="17" max="17" width="13.85546875" style="12" customWidth="1"/>
    <col min="18" max="20" width="9.140625" style="12"/>
    <col min="21" max="21" width="12.85546875" style="12" customWidth="1"/>
    <col min="22" max="258" width="9.140625" style="12"/>
    <col min="259" max="259" width="33.85546875" style="12" customWidth="1"/>
    <col min="260" max="261" width="9.140625" style="12"/>
    <col min="262" max="262" width="19" style="12" customWidth="1"/>
    <col min="263" max="264" width="13.7109375" style="12" customWidth="1"/>
    <col min="265" max="265" width="9.140625" style="12"/>
    <col min="266" max="266" width="13" style="12" customWidth="1"/>
    <col min="267" max="267" width="10.7109375" style="12" customWidth="1"/>
    <col min="268" max="270" width="9.140625" style="12"/>
    <col min="271" max="271" width="13.7109375" style="12" customWidth="1"/>
    <col min="272" max="272" width="9.140625" style="12"/>
    <col min="273" max="273" width="13.85546875" style="12" customWidth="1"/>
    <col min="274" max="276" width="9.140625" style="12"/>
    <col min="277" max="277" width="12.85546875" style="12" customWidth="1"/>
    <col min="278" max="514" width="9.140625" style="12"/>
    <col min="515" max="515" width="33.85546875" style="12" customWidth="1"/>
    <col min="516" max="517" width="9.140625" style="12"/>
    <col min="518" max="518" width="19" style="12" customWidth="1"/>
    <col min="519" max="520" width="13.7109375" style="12" customWidth="1"/>
    <col min="521" max="521" width="9.140625" style="12"/>
    <col min="522" max="522" width="13" style="12" customWidth="1"/>
    <col min="523" max="523" width="10.7109375" style="12" customWidth="1"/>
    <col min="524" max="526" width="9.140625" style="12"/>
    <col min="527" max="527" width="13.7109375" style="12" customWidth="1"/>
    <col min="528" max="528" width="9.140625" style="12"/>
    <col min="529" max="529" width="13.85546875" style="12" customWidth="1"/>
    <col min="530" max="532" width="9.140625" style="12"/>
    <col min="533" max="533" width="12.85546875" style="12" customWidth="1"/>
    <col min="534" max="770" width="9.140625" style="12"/>
    <col min="771" max="771" width="33.85546875" style="12" customWidth="1"/>
    <col min="772" max="773" width="9.140625" style="12"/>
    <col min="774" max="774" width="19" style="12" customWidth="1"/>
    <col min="775" max="776" width="13.7109375" style="12" customWidth="1"/>
    <col min="777" max="777" width="9.140625" style="12"/>
    <col min="778" max="778" width="13" style="12" customWidth="1"/>
    <col min="779" max="779" width="10.7109375" style="12" customWidth="1"/>
    <col min="780" max="782" width="9.140625" style="12"/>
    <col min="783" max="783" width="13.7109375" style="12" customWidth="1"/>
    <col min="784" max="784" width="9.140625" style="12"/>
    <col min="785" max="785" width="13.85546875" style="12" customWidth="1"/>
    <col min="786" max="788" width="9.140625" style="12"/>
    <col min="789" max="789" width="12.85546875" style="12" customWidth="1"/>
    <col min="790" max="1026" width="9.140625" style="12"/>
    <col min="1027" max="1027" width="33.85546875" style="12" customWidth="1"/>
    <col min="1028" max="1029" width="9.140625" style="12"/>
    <col min="1030" max="1030" width="19" style="12" customWidth="1"/>
    <col min="1031" max="1032" width="13.7109375" style="12" customWidth="1"/>
    <col min="1033" max="1033" width="9.140625" style="12"/>
    <col min="1034" max="1034" width="13" style="12" customWidth="1"/>
    <col min="1035" max="1035" width="10.7109375" style="12" customWidth="1"/>
    <col min="1036" max="1038" width="9.140625" style="12"/>
    <col min="1039" max="1039" width="13.7109375" style="12" customWidth="1"/>
    <col min="1040" max="1040" width="9.140625" style="12"/>
    <col min="1041" max="1041" width="13.85546875" style="12" customWidth="1"/>
    <col min="1042" max="1044" width="9.140625" style="12"/>
    <col min="1045" max="1045" width="12.85546875" style="12" customWidth="1"/>
    <col min="1046" max="1282" width="9.140625" style="12"/>
    <col min="1283" max="1283" width="33.85546875" style="12" customWidth="1"/>
    <col min="1284" max="1285" width="9.140625" style="12"/>
    <col min="1286" max="1286" width="19" style="12" customWidth="1"/>
    <col min="1287" max="1288" width="13.7109375" style="12" customWidth="1"/>
    <col min="1289" max="1289" width="9.140625" style="12"/>
    <col min="1290" max="1290" width="13" style="12" customWidth="1"/>
    <col min="1291" max="1291" width="10.7109375" style="12" customWidth="1"/>
    <col min="1292" max="1294" width="9.140625" style="12"/>
    <col min="1295" max="1295" width="13.7109375" style="12" customWidth="1"/>
    <col min="1296" max="1296" width="9.140625" style="12"/>
    <col min="1297" max="1297" width="13.85546875" style="12" customWidth="1"/>
    <col min="1298" max="1300" width="9.140625" style="12"/>
    <col min="1301" max="1301" width="12.85546875" style="12" customWidth="1"/>
    <col min="1302" max="1538" width="9.140625" style="12"/>
    <col min="1539" max="1539" width="33.85546875" style="12" customWidth="1"/>
    <col min="1540" max="1541" width="9.140625" style="12"/>
    <col min="1542" max="1542" width="19" style="12" customWidth="1"/>
    <col min="1543" max="1544" width="13.7109375" style="12" customWidth="1"/>
    <col min="1545" max="1545" width="9.140625" style="12"/>
    <col min="1546" max="1546" width="13" style="12" customWidth="1"/>
    <col min="1547" max="1547" width="10.7109375" style="12" customWidth="1"/>
    <col min="1548" max="1550" width="9.140625" style="12"/>
    <col min="1551" max="1551" width="13.7109375" style="12" customWidth="1"/>
    <col min="1552" max="1552" width="9.140625" style="12"/>
    <col min="1553" max="1553" width="13.85546875" style="12" customWidth="1"/>
    <col min="1554" max="1556" width="9.140625" style="12"/>
    <col min="1557" max="1557" width="12.85546875" style="12" customWidth="1"/>
    <col min="1558" max="1794" width="9.140625" style="12"/>
    <col min="1795" max="1795" width="33.85546875" style="12" customWidth="1"/>
    <col min="1796" max="1797" width="9.140625" style="12"/>
    <col min="1798" max="1798" width="19" style="12" customWidth="1"/>
    <col min="1799" max="1800" width="13.7109375" style="12" customWidth="1"/>
    <col min="1801" max="1801" width="9.140625" style="12"/>
    <col min="1802" max="1802" width="13" style="12" customWidth="1"/>
    <col min="1803" max="1803" width="10.7109375" style="12" customWidth="1"/>
    <col min="1804" max="1806" width="9.140625" style="12"/>
    <col min="1807" max="1807" width="13.7109375" style="12" customWidth="1"/>
    <col min="1808" max="1808" width="9.140625" style="12"/>
    <col min="1809" max="1809" width="13.85546875" style="12" customWidth="1"/>
    <col min="1810" max="1812" width="9.140625" style="12"/>
    <col min="1813" max="1813" width="12.85546875" style="12" customWidth="1"/>
    <col min="1814" max="2050" width="9.140625" style="12"/>
    <col min="2051" max="2051" width="33.85546875" style="12" customWidth="1"/>
    <col min="2052" max="2053" width="9.140625" style="12"/>
    <col min="2054" max="2054" width="19" style="12" customWidth="1"/>
    <col min="2055" max="2056" width="13.7109375" style="12" customWidth="1"/>
    <col min="2057" max="2057" width="9.140625" style="12"/>
    <col min="2058" max="2058" width="13" style="12" customWidth="1"/>
    <col min="2059" max="2059" width="10.7109375" style="12" customWidth="1"/>
    <col min="2060" max="2062" width="9.140625" style="12"/>
    <col min="2063" max="2063" width="13.7109375" style="12" customWidth="1"/>
    <col min="2064" max="2064" width="9.140625" style="12"/>
    <col min="2065" max="2065" width="13.85546875" style="12" customWidth="1"/>
    <col min="2066" max="2068" width="9.140625" style="12"/>
    <col min="2069" max="2069" width="12.85546875" style="12" customWidth="1"/>
    <col min="2070" max="2306" width="9.140625" style="12"/>
    <col min="2307" max="2307" width="33.85546875" style="12" customWidth="1"/>
    <col min="2308" max="2309" width="9.140625" style="12"/>
    <col min="2310" max="2310" width="19" style="12" customWidth="1"/>
    <col min="2311" max="2312" width="13.7109375" style="12" customWidth="1"/>
    <col min="2313" max="2313" width="9.140625" style="12"/>
    <col min="2314" max="2314" width="13" style="12" customWidth="1"/>
    <col min="2315" max="2315" width="10.7109375" style="12" customWidth="1"/>
    <col min="2316" max="2318" width="9.140625" style="12"/>
    <col min="2319" max="2319" width="13.7109375" style="12" customWidth="1"/>
    <col min="2320" max="2320" width="9.140625" style="12"/>
    <col min="2321" max="2321" width="13.85546875" style="12" customWidth="1"/>
    <col min="2322" max="2324" width="9.140625" style="12"/>
    <col min="2325" max="2325" width="12.85546875" style="12" customWidth="1"/>
    <col min="2326" max="2562" width="9.140625" style="12"/>
    <col min="2563" max="2563" width="33.85546875" style="12" customWidth="1"/>
    <col min="2564" max="2565" width="9.140625" style="12"/>
    <col min="2566" max="2566" width="19" style="12" customWidth="1"/>
    <col min="2567" max="2568" width="13.7109375" style="12" customWidth="1"/>
    <col min="2569" max="2569" width="9.140625" style="12"/>
    <col min="2570" max="2570" width="13" style="12" customWidth="1"/>
    <col min="2571" max="2571" width="10.7109375" style="12" customWidth="1"/>
    <col min="2572" max="2574" width="9.140625" style="12"/>
    <col min="2575" max="2575" width="13.7109375" style="12" customWidth="1"/>
    <col min="2576" max="2576" width="9.140625" style="12"/>
    <col min="2577" max="2577" width="13.85546875" style="12" customWidth="1"/>
    <col min="2578" max="2580" width="9.140625" style="12"/>
    <col min="2581" max="2581" width="12.85546875" style="12" customWidth="1"/>
    <col min="2582" max="2818" width="9.140625" style="12"/>
    <col min="2819" max="2819" width="33.85546875" style="12" customWidth="1"/>
    <col min="2820" max="2821" width="9.140625" style="12"/>
    <col min="2822" max="2822" width="19" style="12" customWidth="1"/>
    <col min="2823" max="2824" width="13.7109375" style="12" customWidth="1"/>
    <col min="2825" max="2825" width="9.140625" style="12"/>
    <col min="2826" max="2826" width="13" style="12" customWidth="1"/>
    <col min="2827" max="2827" width="10.7109375" style="12" customWidth="1"/>
    <col min="2828" max="2830" width="9.140625" style="12"/>
    <col min="2831" max="2831" width="13.7109375" style="12" customWidth="1"/>
    <col min="2832" max="2832" width="9.140625" style="12"/>
    <col min="2833" max="2833" width="13.85546875" style="12" customWidth="1"/>
    <col min="2834" max="2836" width="9.140625" style="12"/>
    <col min="2837" max="2837" width="12.85546875" style="12" customWidth="1"/>
    <col min="2838" max="3074" width="9.140625" style="12"/>
    <col min="3075" max="3075" width="33.85546875" style="12" customWidth="1"/>
    <col min="3076" max="3077" width="9.140625" style="12"/>
    <col min="3078" max="3078" width="19" style="12" customWidth="1"/>
    <col min="3079" max="3080" width="13.7109375" style="12" customWidth="1"/>
    <col min="3081" max="3081" width="9.140625" style="12"/>
    <col min="3082" max="3082" width="13" style="12" customWidth="1"/>
    <col min="3083" max="3083" width="10.7109375" style="12" customWidth="1"/>
    <col min="3084" max="3086" width="9.140625" style="12"/>
    <col min="3087" max="3087" width="13.7109375" style="12" customWidth="1"/>
    <col min="3088" max="3088" width="9.140625" style="12"/>
    <col min="3089" max="3089" width="13.85546875" style="12" customWidth="1"/>
    <col min="3090" max="3092" width="9.140625" style="12"/>
    <col min="3093" max="3093" width="12.85546875" style="12" customWidth="1"/>
    <col min="3094" max="3330" width="9.140625" style="12"/>
    <col min="3331" max="3331" width="33.85546875" style="12" customWidth="1"/>
    <col min="3332" max="3333" width="9.140625" style="12"/>
    <col min="3334" max="3334" width="19" style="12" customWidth="1"/>
    <col min="3335" max="3336" width="13.7109375" style="12" customWidth="1"/>
    <col min="3337" max="3337" width="9.140625" style="12"/>
    <col min="3338" max="3338" width="13" style="12" customWidth="1"/>
    <col min="3339" max="3339" width="10.7109375" style="12" customWidth="1"/>
    <col min="3340" max="3342" width="9.140625" style="12"/>
    <col min="3343" max="3343" width="13.7109375" style="12" customWidth="1"/>
    <col min="3344" max="3344" width="9.140625" style="12"/>
    <col min="3345" max="3345" width="13.85546875" style="12" customWidth="1"/>
    <col min="3346" max="3348" width="9.140625" style="12"/>
    <col min="3349" max="3349" width="12.85546875" style="12" customWidth="1"/>
    <col min="3350" max="3586" width="9.140625" style="12"/>
    <col min="3587" max="3587" width="33.85546875" style="12" customWidth="1"/>
    <col min="3588" max="3589" width="9.140625" style="12"/>
    <col min="3590" max="3590" width="19" style="12" customWidth="1"/>
    <col min="3591" max="3592" width="13.7109375" style="12" customWidth="1"/>
    <col min="3593" max="3593" width="9.140625" style="12"/>
    <col min="3594" max="3594" width="13" style="12" customWidth="1"/>
    <col min="3595" max="3595" width="10.7109375" style="12" customWidth="1"/>
    <col min="3596" max="3598" width="9.140625" style="12"/>
    <col min="3599" max="3599" width="13.7109375" style="12" customWidth="1"/>
    <col min="3600" max="3600" width="9.140625" style="12"/>
    <col min="3601" max="3601" width="13.85546875" style="12" customWidth="1"/>
    <col min="3602" max="3604" width="9.140625" style="12"/>
    <col min="3605" max="3605" width="12.85546875" style="12" customWidth="1"/>
    <col min="3606" max="3842" width="9.140625" style="12"/>
    <col min="3843" max="3843" width="33.85546875" style="12" customWidth="1"/>
    <col min="3844" max="3845" width="9.140625" style="12"/>
    <col min="3846" max="3846" width="19" style="12" customWidth="1"/>
    <col min="3847" max="3848" width="13.7109375" style="12" customWidth="1"/>
    <col min="3849" max="3849" width="9.140625" style="12"/>
    <col min="3850" max="3850" width="13" style="12" customWidth="1"/>
    <col min="3851" max="3851" width="10.7109375" style="12" customWidth="1"/>
    <col min="3852" max="3854" width="9.140625" style="12"/>
    <col min="3855" max="3855" width="13.7109375" style="12" customWidth="1"/>
    <col min="3856" max="3856" width="9.140625" style="12"/>
    <col min="3857" max="3857" width="13.85546875" style="12" customWidth="1"/>
    <col min="3858" max="3860" width="9.140625" style="12"/>
    <col min="3861" max="3861" width="12.85546875" style="12" customWidth="1"/>
    <col min="3862" max="4098" width="9.140625" style="12"/>
    <col min="4099" max="4099" width="33.85546875" style="12" customWidth="1"/>
    <col min="4100" max="4101" width="9.140625" style="12"/>
    <col min="4102" max="4102" width="19" style="12" customWidth="1"/>
    <col min="4103" max="4104" width="13.7109375" style="12" customWidth="1"/>
    <col min="4105" max="4105" width="9.140625" style="12"/>
    <col min="4106" max="4106" width="13" style="12" customWidth="1"/>
    <col min="4107" max="4107" width="10.7109375" style="12" customWidth="1"/>
    <col min="4108" max="4110" width="9.140625" style="12"/>
    <col min="4111" max="4111" width="13.7109375" style="12" customWidth="1"/>
    <col min="4112" max="4112" width="9.140625" style="12"/>
    <col min="4113" max="4113" width="13.85546875" style="12" customWidth="1"/>
    <col min="4114" max="4116" width="9.140625" style="12"/>
    <col min="4117" max="4117" width="12.85546875" style="12" customWidth="1"/>
    <col min="4118" max="4354" width="9.140625" style="12"/>
    <col min="4355" max="4355" width="33.85546875" style="12" customWidth="1"/>
    <col min="4356" max="4357" width="9.140625" style="12"/>
    <col min="4358" max="4358" width="19" style="12" customWidth="1"/>
    <col min="4359" max="4360" width="13.7109375" style="12" customWidth="1"/>
    <col min="4361" max="4361" width="9.140625" style="12"/>
    <col min="4362" max="4362" width="13" style="12" customWidth="1"/>
    <col min="4363" max="4363" width="10.7109375" style="12" customWidth="1"/>
    <col min="4364" max="4366" width="9.140625" style="12"/>
    <col min="4367" max="4367" width="13.7109375" style="12" customWidth="1"/>
    <col min="4368" max="4368" width="9.140625" style="12"/>
    <col min="4369" max="4369" width="13.85546875" style="12" customWidth="1"/>
    <col min="4370" max="4372" width="9.140625" style="12"/>
    <col min="4373" max="4373" width="12.85546875" style="12" customWidth="1"/>
    <col min="4374" max="4610" width="9.140625" style="12"/>
    <col min="4611" max="4611" width="33.85546875" style="12" customWidth="1"/>
    <col min="4612" max="4613" width="9.140625" style="12"/>
    <col min="4614" max="4614" width="19" style="12" customWidth="1"/>
    <col min="4615" max="4616" width="13.7109375" style="12" customWidth="1"/>
    <col min="4617" max="4617" width="9.140625" style="12"/>
    <col min="4618" max="4618" width="13" style="12" customWidth="1"/>
    <col min="4619" max="4619" width="10.7109375" style="12" customWidth="1"/>
    <col min="4620" max="4622" width="9.140625" style="12"/>
    <col min="4623" max="4623" width="13.7109375" style="12" customWidth="1"/>
    <col min="4624" max="4624" width="9.140625" style="12"/>
    <col min="4625" max="4625" width="13.85546875" style="12" customWidth="1"/>
    <col min="4626" max="4628" width="9.140625" style="12"/>
    <col min="4629" max="4629" width="12.85546875" style="12" customWidth="1"/>
    <col min="4630" max="4866" width="9.140625" style="12"/>
    <col min="4867" max="4867" width="33.85546875" style="12" customWidth="1"/>
    <col min="4868" max="4869" width="9.140625" style="12"/>
    <col min="4870" max="4870" width="19" style="12" customWidth="1"/>
    <col min="4871" max="4872" width="13.7109375" style="12" customWidth="1"/>
    <col min="4873" max="4873" width="9.140625" style="12"/>
    <col min="4874" max="4874" width="13" style="12" customWidth="1"/>
    <col min="4875" max="4875" width="10.7109375" style="12" customWidth="1"/>
    <col min="4876" max="4878" width="9.140625" style="12"/>
    <col min="4879" max="4879" width="13.7109375" style="12" customWidth="1"/>
    <col min="4880" max="4880" width="9.140625" style="12"/>
    <col min="4881" max="4881" width="13.85546875" style="12" customWidth="1"/>
    <col min="4882" max="4884" width="9.140625" style="12"/>
    <col min="4885" max="4885" width="12.85546875" style="12" customWidth="1"/>
    <col min="4886" max="5122" width="9.140625" style="12"/>
    <col min="5123" max="5123" width="33.85546875" style="12" customWidth="1"/>
    <col min="5124" max="5125" width="9.140625" style="12"/>
    <col min="5126" max="5126" width="19" style="12" customWidth="1"/>
    <col min="5127" max="5128" width="13.7109375" style="12" customWidth="1"/>
    <col min="5129" max="5129" width="9.140625" style="12"/>
    <col min="5130" max="5130" width="13" style="12" customWidth="1"/>
    <col min="5131" max="5131" width="10.7109375" style="12" customWidth="1"/>
    <col min="5132" max="5134" width="9.140625" style="12"/>
    <col min="5135" max="5135" width="13.7109375" style="12" customWidth="1"/>
    <col min="5136" max="5136" width="9.140625" style="12"/>
    <col min="5137" max="5137" width="13.85546875" style="12" customWidth="1"/>
    <col min="5138" max="5140" width="9.140625" style="12"/>
    <col min="5141" max="5141" width="12.85546875" style="12" customWidth="1"/>
    <col min="5142" max="5378" width="9.140625" style="12"/>
    <col min="5379" max="5379" width="33.85546875" style="12" customWidth="1"/>
    <col min="5380" max="5381" width="9.140625" style="12"/>
    <col min="5382" max="5382" width="19" style="12" customWidth="1"/>
    <col min="5383" max="5384" width="13.7109375" style="12" customWidth="1"/>
    <col min="5385" max="5385" width="9.140625" style="12"/>
    <col min="5386" max="5386" width="13" style="12" customWidth="1"/>
    <col min="5387" max="5387" width="10.7109375" style="12" customWidth="1"/>
    <col min="5388" max="5390" width="9.140625" style="12"/>
    <col min="5391" max="5391" width="13.7109375" style="12" customWidth="1"/>
    <col min="5392" max="5392" width="9.140625" style="12"/>
    <col min="5393" max="5393" width="13.85546875" style="12" customWidth="1"/>
    <col min="5394" max="5396" width="9.140625" style="12"/>
    <col min="5397" max="5397" width="12.85546875" style="12" customWidth="1"/>
    <col min="5398" max="5634" width="9.140625" style="12"/>
    <col min="5635" max="5635" width="33.85546875" style="12" customWidth="1"/>
    <col min="5636" max="5637" width="9.140625" style="12"/>
    <col min="5638" max="5638" width="19" style="12" customWidth="1"/>
    <col min="5639" max="5640" width="13.7109375" style="12" customWidth="1"/>
    <col min="5641" max="5641" width="9.140625" style="12"/>
    <col min="5642" max="5642" width="13" style="12" customWidth="1"/>
    <col min="5643" max="5643" width="10.7109375" style="12" customWidth="1"/>
    <col min="5644" max="5646" width="9.140625" style="12"/>
    <col min="5647" max="5647" width="13.7109375" style="12" customWidth="1"/>
    <col min="5648" max="5648" width="9.140625" style="12"/>
    <col min="5649" max="5649" width="13.85546875" style="12" customWidth="1"/>
    <col min="5650" max="5652" width="9.140625" style="12"/>
    <col min="5653" max="5653" width="12.85546875" style="12" customWidth="1"/>
    <col min="5654" max="5890" width="9.140625" style="12"/>
    <col min="5891" max="5891" width="33.85546875" style="12" customWidth="1"/>
    <col min="5892" max="5893" width="9.140625" style="12"/>
    <col min="5894" max="5894" width="19" style="12" customWidth="1"/>
    <col min="5895" max="5896" width="13.7109375" style="12" customWidth="1"/>
    <col min="5897" max="5897" width="9.140625" style="12"/>
    <col min="5898" max="5898" width="13" style="12" customWidth="1"/>
    <col min="5899" max="5899" width="10.7109375" style="12" customWidth="1"/>
    <col min="5900" max="5902" width="9.140625" style="12"/>
    <col min="5903" max="5903" width="13.7109375" style="12" customWidth="1"/>
    <col min="5904" max="5904" width="9.140625" style="12"/>
    <col min="5905" max="5905" width="13.85546875" style="12" customWidth="1"/>
    <col min="5906" max="5908" width="9.140625" style="12"/>
    <col min="5909" max="5909" width="12.85546875" style="12" customWidth="1"/>
    <col min="5910" max="6146" width="9.140625" style="12"/>
    <col min="6147" max="6147" width="33.85546875" style="12" customWidth="1"/>
    <col min="6148" max="6149" width="9.140625" style="12"/>
    <col min="6150" max="6150" width="19" style="12" customWidth="1"/>
    <col min="6151" max="6152" width="13.7109375" style="12" customWidth="1"/>
    <col min="6153" max="6153" width="9.140625" style="12"/>
    <col min="6154" max="6154" width="13" style="12" customWidth="1"/>
    <col min="6155" max="6155" width="10.7109375" style="12" customWidth="1"/>
    <col min="6156" max="6158" width="9.140625" style="12"/>
    <col min="6159" max="6159" width="13.7109375" style="12" customWidth="1"/>
    <col min="6160" max="6160" width="9.140625" style="12"/>
    <col min="6161" max="6161" width="13.85546875" style="12" customWidth="1"/>
    <col min="6162" max="6164" width="9.140625" style="12"/>
    <col min="6165" max="6165" width="12.85546875" style="12" customWidth="1"/>
    <col min="6166" max="6402" width="9.140625" style="12"/>
    <col min="6403" max="6403" width="33.85546875" style="12" customWidth="1"/>
    <col min="6404" max="6405" width="9.140625" style="12"/>
    <col min="6406" max="6406" width="19" style="12" customWidth="1"/>
    <col min="6407" max="6408" width="13.7109375" style="12" customWidth="1"/>
    <col min="6409" max="6409" width="9.140625" style="12"/>
    <col min="6410" max="6410" width="13" style="12" customWidth="1"/>
    <col min="6411" max="6411" width="10.7109375" style="12" customWidth="1"/>
    <col min="6412" max="6414" width="9.140625" style="12"/>
    <col min="6415" max="6415" width="13.7109375" style="12" customWidth="1"/>
    <col min="6416" max="6416" width="9.140625" style="12"/>
    <col min="6417" max="6417" width="13.85546875" style="12" customWidth="1"/>
    <col min="6418" max="6420" width="9.140625" style="12"/>
    <col min="6421" max="6421" width="12.85546875" style="12" customWidth="1"/>
    <col min="6422" max="6658" width="9.140625" style="12"/>
    <col min="6659" max="6659" width="33.85546875" style="12" customWidth="1"/>
    <col min="6660" max="6661" width="9.140625" style="12"/>
    <col min="6662" max="6662" width="19" style="12" customWidth="1"/>
    <col min="6663" max="6664" width="13.7109375" style="12" customWidth="1"/>
    <col min="6665" max="6665" width="9.140625" style="12"/>
    <col min="6666" max="6666" width="13" style="12" customWidth="1"/>
    <col min="6667" max="6667" width="10.7109375" style="12" customWidth="1"/>
    <col min="6668" max="6670" width="9.140625" style="12"/>
    <col min="6671" max="6671" width="13.7109375" style="12" customWidth="1"/>
    <col min="6672" max="6672" width="9.140625" style="12"/>
    <col min="6673" max="6673" width="13.85546875" style="12" customWidth="1"/>
    <col min="6674" max="6676" width="9.140625" style="12"/>
    <col min="6677" max="6677" width="12.85546875" style="12" customWidth="1"/>
    <col min="6678" max="6914" width="9.140625" style="12"/>
    <col min="6915" max="6915" width="33.85546875" style="12" customWidth="1"/>
    <col min="6916" max="6917" width="9.140625" style="12"/>
    <col min="6918" max="6918" width="19" style="12" customWidth="1"/>
    <col min="6919" max="6920" width="13.7109375" style="12" customWidth="1"/>
    <col min="6921" max="6921" width="9.140625" style="12"/>
    <col min="6922" max="6922" width="13" style="12" customWidth="1"/>
    <col min="6923" max="6923" width="10.7109375" style="12" customWidth="1"/>
    <col min="6924" max="6926" width="9.140625" style="12"/>
    <col min="6927" max="6927" width="13.7109375" style="12" customWidth="1"/>
    <col min="6928" max="6928" width="9.140625" style="12"/>
    <col min="6929" max="6929" width="13.85546875" style="12" customWidth="1"/>
    <col min="6930" max="6932" width="9.140625" style="12"/>
    <col min="6933" max="6933" width="12.85546875" style="12" customWidth="1"/>
    <col min="6934" max="7170" width="9.140625" style="12"/>
    <col min="7171" max="7171" width="33.85546875" style="12" customWidth="1"/>
    <col min="7172" max="7173" width="9.140625" style="12"/>
    <col min="7174" max="7174" width="19" style="12" customWidth="1"/>
    <col min="7175" max="7176" width="13.7109375" style="12" customWidth="1"/>
    <col min="7177" max="7177" width="9.140625" style="12"/>
    <col min="7178" max="7178" width="13" style="12" customWidth="1"/>
    <col min="7179" max="7179" width="10.7109375" style="12" customWidth="1"/>
    <col min="7180" max="7182" width="9.140625" style="12"/>
    <col min="7183" max="7183" width="13.7109375" style="12" customWidth="1"/>
    <col min="7184" max="7184" width="9.140625" style="12"/>
    <col min="7185" max="7185" width="13.85546875" style="12" customWidth="1"/>
    <col min="7186" max="7188" width="9.140625" style="12"/>
    <col min="7189" max="7189" width="12.85546875" style="12" customWidth="1"/>
    <col min="7190" max="7426" width="9.140625" style="12"/>
    <col min="7427" max="7427" width="33.85546875" style="12" customWidth="1"/>
    <col min="7428" max="7429" width="9.140625" style="12"/>
    <col min="7430" max="7430" width="19" style="12" customWidth="1"/>
    <col min="7431" max="7432" width="13.7109375" style="12" customWidth="1"/>
    <col min="7433" max="7433" width="9.140625" style="12"/>
    <col min="7434" max="7434" width="13" style="12" customWidth="1"/>
    <col min="7435" max="7435" width="10.7109375" style="12" customWidth="1"/>
    <col min="7436" max="7438" width="9.140625" style="12"/>
    <col min="7439" max="7439" width="13.7109375" style="12" customWidth="1"/>
    <col min="7440" max="7440" width="9.140625" style="12"/>
    <col min="7441" max="7441" width="13.85546875" style="12" customWidth="1"/>
    <col min="7442" max="7444" width="9.140625" style="12"/>
    <col min="7445" max="7445" width="12.85546875" style="12" customWidth="1"/>
    <col min="7446" max="7682" width="9.140625" style="12"/>
    <col min="7683" max="7683" width="33.85546875" style="12" customWidth="1"/>
    <col min="7684" max="7685" width="9.140625" style="12"/>
    <col min="7686" max="7686" width="19" style="12" customWidth="1"/>
    <col min="7687" max="7688" width="13.7109375" style="12" customWidth="1"/>
    <col min="7689" max="7689" width="9.140625" style="12"/>
    <col min="7690" max="7690" width="13" style="12" customWidth="1"/>
    <col min="7691" max="7691" width="10.7109375" style="12" customWidth="1"/>
    <col min="7692" max="7694" width="9.140625" style="12"/>
    <col min="7695" max="7695" width="13.7109375" style="12" customWidth="1"/>
    <col min="7696" max="7696" width="9.140625" style="12"/>
    <col min="7697" max="7697" width="13.85546875" style="12" customWidth="1"/>
    <col min="7698" max="7700" width="9.140625" style="12"/>
    <col min="7701" max="7701" width="12.85546875" style="12" customWidth="1"/>
    <col min="7702" max="7938" width="9.140625" style="12"/>
    <col min="7939" max="7939" width="33.85546875" style="12" customWidth="1"/>
    <col min="7940" max="7941" width="9.140625" style="12"/>
    <col min="7942" max="7942" width="19" style="12" customWidth="1"/>
    <col min="7943" max="7944" width="13.7109375" style="12" customWidth="1"/>
    <col min="7945" max="7945" width="9.140625" style="12"/>
    <col min="7946" max="7946" width="13" style="12" customWidth="1"/>
    <col min="7947" max="7947" width="10.7109375" style="12" customWidth="1"/>
    <col min="7948" max="7950" width="9.140625" style="12"/>
    <col min="7951" max="7951" width="13.7109375" style="12" customWidth="1"/>
    <col min="7952" max="7952" width="9.140625" style="12"/>
    <col min="7953" max="7953" width="13.85546875" style="12" customWidth="1"/>
    <col min="7954" max="7956" width="9.140625" style="12"/>
    <col min="7957" max="7957" width="12.85546875" style="12" customWidth="1"/>
    <col min="7958" max="8194" width="9.140625" style="12"/>
    <col min="8195" max="8195" width="33.85546875" style="12" customWidth="1"/>
    <col min="8196" max="8197" width="9.140625" style="12"/>
    <col min="8198" max="8198" width="19" style="12" customWidth="1"/>
    <col min="8199" max="8200" width="13.7109375" style="12" customWidth="1"/>
    <col min="8201" max="8201" width="9.140625" style="12"/>
    <col min="8202" max="8202" width="13" style="12" customWidth="1"/>
    <col min="8203" max="8203" width="10.7109375" style="12" customWidth="1"/>
    <col min="8204" max="8206" width="9.140625" style="12"/>
    <col min="8207" max="8207" width="13.7109375" style="12" customWidth="1"/>
    <col min="8208" max="8208" width="9.140625" style="12"/>
    <col min="8209" max="8209" width="13.85546875" style="12" customWidth="1"/>
    <col min="8210" max="8212" width="9.140625" style="12"/>
    <col min="8213" max="8213" width="12.85546875" style="12" customWidth="1"/>
    <col min="8214" max="8450" width="9.140625" style="12"/>
    <col min="8451" max="8451" width="33.85546875" style="12" customWidth="1"/>
    <col min="8452" max="8453" width="9.140625" style="12"/>
    <col min="8454" max="8454" width="19" style="12" customWidth="1"/>
    <col min="8455" max="8456" width="13.7109375" style="12" customWidth="1"/>
    <col min="8457" max="8457" width="9.140625" style="12"/>
    <col min="8458" max="8458" width="13" style="12" customWidth="1"/>
    <col min="8459" max="8459" width="10.7109375" style="12" customWidth="1"/>
    <col min="8460" max="8462" width="9.140625" style="12"/>
    <col min="8463" max="8463" width="13.7109375" style="12" customWidth="1"/>
    <col min="8464" max="8464" width="9.140625" style="12"/>
    <col min="8465" max="8465" width="13.85546875" style="12" customWidth="1"/>
    <col min="8466" max="8468" width="9.140625" style="12"/>
    <col min="8469" max="8469" width="12.85546875" style="12" customWidth="1"/>
    <col min="8470" max="8706" width="9.140625" style="12"/>
    <col min="8707" max="8707" width="33.85546875" style="12" customWidth="1"/>
    <col min="8708" max="8709" width="9.140625" style="12"/>
    <col min="8710" max="8710" width="19" style="12" customWidth="1"/>
    <col min="8711" max="8712" width="13.7109375" style="12" customWidth="1"/>
    <col min="8713" max="8713" width="9.140625" style="12"/>
    <col min="8714" max="8714" width="13" style="12" customWidth="1"/>
    <col min="8715" max="8715" width="10.7109375" style="12" customWidth="1"/>
    <col min="8716" max="8718" width="9.140625" style="12"/>
    <col min="8719" max="8719" width="13.7109375" style="12" customWidth="1"/>
    <col min="8720" max="8720" width="9.140625" style="12"/>
    <col min="8721" max="8721" width="13.85546875" style="12" customWidth="1"/>
    <col min="8722" max="8724" width="9.140625" style="12"/>
    <col min="8725" max="8725" width="12.85546875" style="12" customWidth="1"/>
    <col min="8726" max="8962" width="9.140625" style="12"/>
    <col min="8963" max="8963" width="33.85546875" style="12" customWidth="1"/>
    <col min="8964" max="8965" width="9.140625" style="12"/>
    <col min="8966" max="8966" width="19" style="12" customWidth="1"/>
    <col min="8967" max="8968" width="13.7109375" style="12" customWidth="1"/>
    <col min="8969" max="8969" width="9.140625" style="12"/>
    <col min="8970" max="8970" width="13" style="12" customWidth="1"/>
    <col min="8971" max="8971" width="10.7109375" style="12" customWidth="1"/>
    <col min="8972" max="8974" width="9.140625" style="12"/>
    <col min="8975" max="8975" width="13.7109375" style="12" customWidth="1"/>
    <col min="8976" max="8976" width="9.140625" style="12"/>
    <col min="8977" max="8977" width="13.85546875" style="12" customWidth="1"/>
    <col min="8978" max="8980" width="9.140625" style="12"/>
    <col min="8981" max="8981" width="12.85546875" style="12" customWidth="1"/>
    <col min="8982" max="9218" width="9.140625" style="12"/>
    <col min="9219" max="9219" width="33.85546875" style="12" customWidth="1"/>
    <col min="9220" max="9221" width="9.140625" style="12"/>
    <col min="9222" max="9222" width="19" style="12" customWidth="1"/>
    <col min="9223" max="9224" width="13.7109375" style="12" customWidth="1"/>
    <col min="9225" max="9225" width="9.140625" style="12"/>
    <col min="9226" max="9226" width="13" style="12" customWidth="1"/>
    <col min="9227" max="9227" width="10.7109375" style="12" customWidth="1"/>
    <col min="9228" max="9230" width="9.140625" style="12"/>
    <col min="9231" max="9231" width="13.7109375" style="12" customWidth="1"/>
    <col min="9232" max="9232" width="9.140625" style="12"/>
    <col min="9233" max="9233" width="13.85546875" style="12" customWidth="1"/>
    <col min="9234" max="9236" width="9.140625" style="12"/>
    <col min="9237" max="9237" width="12.85546875" style="12" customWidth="1"/>
    <col min="9238" max="9474" width="9.140625" style="12"/>
    <col min="9475" max="9475" width="33.85546875" style="12" customWidth="1"/>
    <col min="9476" max="9477" width="9.140625" style="12"/>
    <col min="9478" max="9478" width="19" style="12" customWidth="1"/>
    <col min="9479" max="9480" width="13.7109375" style="12" customWidth="1"/>
    <col min="9481" max="9481" width="9.140625" style="12"/>
    <col min="9482" max="9482" width="13" style="12" customWidth="1"/>
    <col min="9483" max="9483" width="10.7109375" style="12" customWidth="1"/>
    <col min="9484" max="9486" width="9.140625" style="12"/>
    <col min="9487" max="9487" width="13.7109375" style="12" customWidth="1"/>
    <col min="9488" max="9488" width="9.140625" style="12"/>
    <col min="9489" max="9489" width="13.85546875" style="12" customWidth="1"/>
    <col min="9490" max="9492" width="9.140625" style="12"/>
    <col min="9493" max="9493" width="12.85546875" style="12" customWidth="1"/>
    <col min="9494" max="9730" width="9.140625" style="12"/>
    <col min="9731" max="9731" width="33.85546875" style="12" customWidth="1"/>
    <col min="9732" max="9733" width="9.140625" style="12"/>
    <col min="9734" max="9734" width="19" style="12" customWidth="1"/>
    <col min="9735" max="9736" width="13.7109375" style="12" customWidth="1"/>
    <col min="9737" max="9737" width="9.140625" style="12"/>
    <col min="9738" max="9738" width="13" style="12" customWidth="1"/>
    <col min="9739" max="9739" width="10.7109375" style="12" customWidth="1"/>
    <col min="9740" max="9742" width="9.140625" style="12"/>
    <col min="9743" max="9743" width="13.7109375" style="12" customWidth="1"/>
    <col min="9744" max="9744" width="9.140625" style="12"/>
    <col min="9745" max="9745" width="13.85546875" style="12" customWidth="1"/>
    <col min="9746" max="9748" width="9.140625" style="12"/>
    <col min="9749" max="9749" width="12.85546875" style="12" customWidth="1"/>
    <col min="9750" max="9986" width="9.140625" style="12"/>
    <col min="9987" max="9987" width="33.85546875" style="12" customWidth="1"/>
    <col min="9988" max="9989" width="9.140625" style="12"/>
    <col min="9990" max="9990" width="19" style="12" customWidth="1"/>
    <col min="9991" max="9992" width="13.7109375" style="12" customWidth="1"/>
    <col min="9993" max="9993" width="9.140625" style="12"/>
    <col min="9994" max="9994" width="13" style="12" customWidth="1"/>
    <col min="9995" max="9995" width="10.7109375" style="12" customWidth="1"/>
    <col min="9996" max="9998" width="9.140625" style="12"/>
    <col min="9999" max="9999" width="13.7109375" style="12" customWidth="1"/>
    <col min="10000" max="10000" width="9.140625" style="12"/>
    <col min="10001" max="10001" width="13.85546875" style="12" customWidth="1"/>
    <col min="10002" max="10004" width="9.140625" style="12"/>
    <col min="10005" max="10005" width="12.85546875" style="12" customWidth="1"/>
    <col min="10006" max="10242" width="9.140625" style="12"/>
    <col min="10243" max="10243" width="33.85546875" style="12" customWidth="1"/>
    <col min="10244" max="10245" width="9.140625" style="12"/>
    <col min="10246" max="10246" width="19" style="12" customWidth="1"/>
    <col min="10247" max="10248" width="13.7109375" style="12" customWidth="1"/>
    <col min="10249" max="10249" width="9.140625" style="12"/>
    <col min="10250" max="10250" width="13" style="12" customWidth="1"/>
    <col min="10251" max="10251" width="10.7109375" style="12" customWidth="1"/>
    <col min="10252" max="10254" width="9.140625" style="12"/>
    <col min="10255" max="10255" width="13.7109375" style="12" customWidth="1"/>
    <col min="10256" max="10256" width="9.140625" style="12"/>
    <col min="10257" max="10257" width="13.85546875" style="12" customWidth="1"/>
    <col min="10258" max="10260" width="9.140625" style="12"/>
    <col min="10261" max="10261" width="12.85546875" style="12" customWidth="1"/>
    <col min="10262" max="10498" width="9.140625" style="12"/>
    <col min="10499" max="10499" width="33.85546875" style="12" customWidth="1"/>
    <col min="10500" max="10501" width="9.140625" style="12"/>
    <col min="10502" max="10502" width="19" style="12" customWidth="1"/>
    <col min="10503" max="10504" width="13.7109375" style="12" customWidth="1"/>
    <col min="10505" max="10505" width="9.140625" style="12"/>
    <col min="10506" max="10506" width="13" style="12" customWidth="1"/>
    <col min="10507" max="10507" width="10.7109375" style="12" customWidth="1"/>
    <col min="10508" max="10510" width="9.140625" style="12"/>
    <col min="10511" max="10511" width="13.7109375" style="12" customWidth="1"/>
    <col min="10512" max="10512" width="9.140625" style="12"/>
    <col min="10513" max="10513" width="13.85546875" style="12" customWidth="1"/>
    <col min="10514" max="10516" width="9.140625" style="12"/>
    <col min="10517" max="10517" width="12.85546875" style="12" customWidth="1"/>
    <col min="10518" max="10754" width="9.140625" style="12"/>
    <col min="10755" max="10755" width="33.85546875" style="12" customWidth="1"/>
    <col min="10756" max="10757" width="9.140625" style="12"/>
    <col min="10758" max="10758" width="19" style="12" customWidth="1"/>
    <col min="10759" max="10760" width="13.7109375" style="12" customWidth="1"/>
    <col min="10761" max="10761" width="9.140625" style="12"/>
    <col min="10762" max="10762" width="13" style="12" customWidth="1"/>
    <col min="10763" max="10763" width="10.7109375" style="12" customWidth="1"/>
    <col min="10764" max="10766" width="9.140625" style="12"/>
    <col min="10767" max="10767" width="13.7109375" style="12" customWidth="1"/>
    <col min="10768" max="10768" width="9.140625" style="12"/>
    <col min="10769" max="10769" width="13.85546875" style="12" customWidth="1"/>
    <col min="10770" max="10772" width="9.140625" style="12"/>
    <col min="10773" max="10773" width="12.85546875" style="12" customWidth="1"/>
    <col min="10774" max="11010" width="9.140625" style="12"/>
    <col min="11011" max="11011" width="33.85546875" style="12" customWidth="1"/>
    <col min="11012" max="11013" width="9.140625" style="12"/>
    <col min="11014" max="11014" width="19" style="12" customWidth="1"/>
    <col min="11015" max="11016" width="13.7109375" style="12" customWidth="1"/>
    <col min="11017" max="11017" width="9.140625" style="12"/>
    <col min="11018" max="11018" width="13" style="12" customWidth="1"/>
    <col min="11019" max="11019" width="10.7109375" style="12" customWidth="1"/>
    <col min="11020" max="11022" width="9.140625" style="12"/>
    <col min="11023" max="11023" width="13.7109375" style="12" customWidth="1"/>
    <col min="11024" max="11024" width="9.140625" style="12"/>
    <col min="11025" max="11025" width="13.85546875" style="12" customWidth="1"/>
    <col min="11026" max="11028" width="9.140625" style="12"/>
    <col min="11029" max="11029" width="12.85546875" style="12" customWidth="1"/>
    <col min="11030" max="11266" width="9.140625" style="12"/>
    <col min="11267" max="11267" width="33.85546875" style="12" customWidth="1"/>
    <col min="11268" max="11269" width="9.140625" style="12"/>
    <col min="11270" max="11270" width="19" style="12" customWidth="1"/>
    <col min="11271" max="11272" width="13.7109375" style="12" customWidth="1"/>
    <col min="11273" max="11273" width="9.140625" style="12"/>
    <col min="11274" max="11274" width="13" style="12" customWidth="1"/>
    <col min="11275" max="11275" width="10.7109375" style="12" customWidth="1"/>
    <col min="11276" max="11278" width="9.140625" style="12"/>
    <col min="11279" max="11279" width="13.7109375" style="12" customWidth="1"/>
    <col min="11280" max="11280" width="9.140625" style="12"/>
    <col min="11281" max="11281" width="13.85546875" style="12" customWidth="1"/>
    <col min="11282" max="11284" width="9.140625" style="12"/>
    <col min="11285" max="11285" width="12.85546875" style="12" customWidth="1"/>
    <col min="11286" max="11522" width="9.140625" style="12"/>
    <col min="11523" max="11523" width="33.85546875" style="12" customWidth="1"/>
    <col min="11524" max="11525" width="9.140625" style="12"/>
    <col min="11526" max="11526" width="19" style="12" customWidth="1"/>
    <col min="11527" max="11528" width="13.7109375" style="12" customWidth="1"/>
    <col min="11529" max="11529" width="9.140625" style="12"/>
    <col min="11530" max="11530" width="13" style="12" customWidth="1"/>
    <col min="11531" max="11531" width="10.7109375" style="12" customWidth="1"/>
    <col min="11532" max="11534" width="9.140625" style="12"/>
    <col min="11535" max="11535" width="13.7109375" style="12" customWidth="1"/>
    <col min="11536" max="11536" width="9.140625" style="12"/>
    <col min="11537" max="11537" width="13.85546875" style="12" customWidth="1"/>
    <col min="11538" max="11540" width="9.140625" style="12"/>
    <col min="11541" max="11541" width="12.85546875" style="12" customWidth="1"/>
    <col min="11542" max="11778" width="9.140625" style="12"/>
    <col min="11779" max="11779" width="33.85546875" style="12" customWidth="1"/>
    <col min="11780" max="11781" width="9.140625" style="12"/>
    <col min="11782" max="11782" width="19" style="12" customWidth="1"/>
    <col min="11783" max="11784" width="13.7109375" style="12" customWidth="1"/>
    <col min="11785" max="11785" width="9.140625" style="12"/>
    <col min="11786" max="11786" width="13" style="12" customWidth="1"/>
    <col min="11787" max="11787" width="10.7109375" style="12" customWidth="1"/>
    <col min="11788" max="11790" width="9.140625" style="12"/>
    <col min="11791" max="11791" width="13.7109375" style="12" customWidth="1"/>
    <col min="11792" max="11792" width="9.140625" style="12"/>
    <col min="11793" max="11793" width="13.85546875" style="12" customWidth="1"/>
    <col min="11794" max="11796" width="9.140625" style="12"/>
    <col min="11797" max="11797" width="12.85546875" style="12" customWidth="1"/>
    <col min="11798" max="12034" width="9.140625" style="12"/>
    <col min="12035" max="12035" width="33.85546875" style="12" customWidth="1"/>
    <col min="12036" max="12037" width="9.140625" style="12"/>
    <col min="12038" max="12038" width="19" style="12" customWidth="1"/>
    <col min="12039" max="12040" width="13.7109375" style="12" customWidth="1"/>
    <col min="12041" max="12041" width="9.140625" style="12"/>
    <col min="12042" max="12042" width="13" style="12" customWidth="1"/>
    <col min="12043" max="12043" width="10.7109375" style="12" customWidth="1"/>
    <col min="12044" max="12046" width="9.140625" style="12"/>
    <col min="12047" max="12047" width="13.7109375" style="12" customWidth="1"/>
    <col min="12048" max="12048" width="9.140625" style="12"/>
    <col min="12049" max="12049" width="13.85546875" style="12" customWidth="1"/>
    <col min="12050" max="12052" width="9.140625" style="12"/>
    <col min="12053" max="12053" width="12.85546875" style="12" customWidth="1"/>
    <col min="12054" max="12290" width="9.140625" style="12"/>
    <col min="12291" max="12291" width="33.85546875" style="12" customWidth="1"/>
    <col min="12292" max="12293" width="9.140625" style="12"/>
    <col min="12294" max="12294" width="19" style="12" customWidth="1"/>
    <col min="12295" max="12296" width="13.7109375" style="12" customWidth="1"/>
    <col min="12297" max="12297" width="9.140625" style="12"/>
    <col min="12298" max="12298" width="13" style="12" customWidth="1"/>
    <col min="12299" max="12299" width="10.7109375" style="12" customWidth="1"/>
    <col min="12300" max="12302" width="9.140625" style="12"/>
    <col min="12303" max="12303" width="13.7109375" style="12" customWidth="1"/>
    <col min="12304" max="12304" width="9.140625" style="12"/>
    <col min="12305" max="12305" width="13.85546875" style="12" customWidth="1"/>
    <col min="12306" max="12308" width="9.140625" style="12"/>
    <col min="12309" max="12309" width="12.85546875" style="12" customWidth="1"/>
    <col min="12310" max="12546" width="9.140625" style="12"/>
    <col min="12547" max="12547" width="33.85546875" style="12" customWidth="1"/>
    <col min="12548" max="12549" width="9.140625" style="12"/>
    <col min="12550" max="12550" width="19" style="12" customWidth="1"/>
    <col min="12551" max="12552" width="13.7109375" style="12" customWidth="1"/>
    <col min="12553" max="12553" width="9.140625" style="12"/>
    <col min="12554" max="12554" width="13" style="12" customWidth="1"/>
    <col min="12555" max="12555" width="10.7109375" style="12" customWidth="1"/>
    <col min="12556" max="12558" width="9.140625" style="12"/>
    <col min="12559" max="12559" width="13.7109375" style="12" customWidth="1"/>
    <col min="12560" max="12560" width="9.140625" style="12"/>
    <col min="12561" max="12561" width="13.85546875" style="12" customWidth="1"/>
    <col min="12562" max="12564" width="9.140625" style="12"/>
    <col min="12565" max="12565" width="12.85546875" style="12" customWidth="1"/>
    <col min="12566" max="12802" width="9.140625" style="12"/>
    <col min="12803" max="12803" width="33.85546875" style="12" customWidth="1"/>
    <col min="12804" max="12805" width="9.140625" style="12"/>
    <col min="12806" max="12806" width="19" style="12" customWidth="1"/>
    <col min="12807" max="12808" width="13.7109375" style="12" customWidth="1"/>
    <col min="12809" max="12809" width="9.140625" style="12"/>
    <col min="12810" max="12810" width="13" style="12" customWidth="1"/>
    <col min="12811" max="12811" width="10.7109375" style="12" customWidth="1"/>
    <col min="12812" max="12814" width="9.140625" style="12"/>
    <col min="12815" max="12815" width="13.7109375" style="12" customWidth="1"/>
    <col min="12816" max="12816" width="9.140625" style="12"/>
    <col min="12817" max="12817" width="13.85546875" style="12" customWidth="1"/>
    <col min="12818" max="12820" width="9.140625" style="12"/>
    <col min="12821" max="12821" width="12.85546875" style="12" customWidth="1"/>
    <col min="12822" max="13058" width="9.140625" style="12"/>
    <col min="13059" max="13059" width="33.85546875" style="12" customWidth="1"/>
    <col min="13060" max="13061" width="9.140625" style="12"/>
    <col min="13062" max="13062" width="19" style="12" customWidth="1"/>
    <col min="13063" max="13064" width="13.7109375" style="12" customWidth="1"/>
    <col min="13065" max="13065" width="9.140625" style="12"/>
    <col min="13066" max="13066" width="13" style="12" customWidth="1"/>
    <col min="13067" max="13067" width="10.7109375" style="12" customWidth="1"/>
    <col min="13068" max="13070" width="9.140625" style="12"/>
    <col min="13071" max="13071" width="13.7109375" style="12" customWidth="1"/>
    <col min="13072" max="13072" width="9.140625" style="12"/>
    <col min="13073" max="13073" width="13.85546875" style="12" customWidth="1"/>
    <col min="13074" max="13076" width="9.140625" style="12"/>
    <col min="13077" max="13077" width="12.85546875" style="12" customWidth="1"/>
    <col min="13078" max="13314" width="9.140625" style="12"/>
    <col min="13315" max="13315" width="33.85546875" style="12" customWidth="1"/>
    <col min="13316" max="13317" width="9.140625" style="12"/>
    <col min="13318" max="13318" width="19" style="12" customWidth="1"/>
    <col min="13319" max="13320" width="13.7109375" style="12" customWidth="1"/>
    <col min="13321" max="13321" width="9.140625" style="12"/>
    <col min="13322" max="13322" width="13" style="12" customWidth="1"/>
    <col min="13323" max="13323" width="10.7109375" style="12" customWidth="1"/>
    <col min="13324" max="13326" width="9.140625" style="12"/>
    <col min="13327" max="13327" width="13.7109375" style="12" customWidth="1"/>
    <col min="13328" max="13328" width="9.140625" style="12"/>
    <col min="13329" max="13329" width="13.85546875" style="12" customWidth="1"/>
    <col min="13330" max="13332" width="9.140625" style="12"/>
    <col min="13333" max="13333" width="12.85546875" style="12" customWidth="1"/>
    <col min="13334" max="13570" width="9.140625" style="12"/>
    <col min="13571" max="13571" width="33.85546875" style="12" customWidth="1"/>
    <col min="13572" max="13573" width="9.140625" style="12"/>
    <col min="13574" max="13574" width="19" style="12" customWidth="1"/>
    <col min="13575" max="13576" width="13.7109375" style="12" customWidth="1"/>
    <col min="13577" max="13577" width="9.140625" style="12"/>
    <col min="13578" max="13578" width="13" style="12" customWidth="1"/>
    <col min="13579" max="13579" width="10.7109375" style="12" customWidth="1"/>
    <col min="13580" max="13582" width="9.140625" style="12"/>
    <col min="13583" max="13583" width="13.7109375" style="12" customWidth="1"/>
    <col min="13584" max="13584" width="9.140625" style="12"/>
    <col min="13585" max="13585" width="13.85546875" style="12" customWidth="1"/>
    <col min="13586" max="13588" width="9.140625" style="12"/>
    <col min="13589" max="13589" width="12.85546875" style="12" customWidth="1"/>
    <col min="13590" max="13826" width="9.140625" style="12"/>
    <col min="13827" max="13827" width="33.85546875" style="12" customWidth="1"/>
    <col min="13828" max="13829" width="9.140625" style="12"/>
    <col min="13830" max="13830" width="19" style="12" customWidth="1"/>
    <col min="13831" max="13832" width="13.7109375" style="12" customWidth="1"/>
    <col min="13833" max="13833" width="9.140625" style="12"/>
    <col min="13834" max="13834" width="13" style="12" customWidth="1"/>
    <col min="13835" max="13835" width="10.7109375" style="12" customWidth="1"/>
    <col min="13836" max="13838" width="9.140625" style="12"/>
    <col min="13839" max="13839" width="13.7109375" style="12" customWidth="1"/>
    <col min="13840" max="13840" width="9.140625" style="12"/>
    <col min="13841" max="13841" width="13.85546875" style="12" customWidth="1"/>
    <col min="13842" max="13844" width="9.140625" style="12"/>
    <col min="13845" max="13845" width="12.85546875" style="12" customWidth="1"/>
    <col min="13846" max="14082" width="9.140625" style="12"/>
    <col min="14083" max="14083" width="33.85546875" style="12" customWidth="1"/>
    <col min="14084" max="14085" width="9.140625" style="12"/>
    <col min="14086" max="14086" width="19" style="12" customWidth="1"/>
    <col min="14087" max="14088" width="13.7109375" style="12" customWidth="1"/>
    <col min="14089" max="14089" width="9.140625" style="12"/>
    <col min="14090" max="14090" width="13" style="12" customWidth="1"/>
    <col min="14091" max="14091" width="10.7109375" style="12" customWidth="1"/>
    <col min="14092" max="14094" width="9.140625" style="12"/>
    <col min="14095" max="14095" width="13.7109375" style="12" customWidth="1"/>
    <col min="14096" max="14096" width="9.140625" style="12"/>
    <col min="14097" max="14097" width="13.85546875" style="12" customWidth="1"/>
    <col min="14098" max="14100" width="9.140625" style="12"/>
    <col min="14101" max="14101" width="12.85546875" style="12" customWidth="1"/>
    <col min="14102" max="14338" width="9.140625" style="12"/>
    <col min="14339" max="14339" width="33.85546875" style="12" customWidth="1"/>
    <col min="14340" max="14341" width="9.140625" style="12"/>
    <col min="14342" max="14342" width="19" style="12" customWidth="1"/>
    <col min="14343" max="14344" width="13.7109375" style="12" customWidth="1"/>
    <col min="14345" max="14345" width="9.140625" style="12"/>
    <col min="14346" max="14346" width="13" style="12" customWidth="1"/>
    <col min="14347" max="14347" width="10.7109375" style="12" customWidth="1"/>
    <col min="14348" max="14350" width="9.140625" style="12"/>
    <col min="14351" max="14351" width="13.7109375" style="12" customWidth="1"/>
    <col min="14352" max="14352" width="9.140625" style="12"/>
    <col min="14353" max="14353" width="13.85546875" style="12" customWidth="1"/>
    <col min="14354" max="14356" width="9.140625" style="12"/>
    <col min="14357" max="14357" width="12.85546875" style="12" customWidth="1"/>
    <col min="14358" max="14594" width="9.140625" style="12"/>
    <col min="14595" max="14595" width="33.85546875" style="12" customWidth="1"/>
    <col min="14596" max="14597" width="9.140625" style="12"/>
    <col min="14598" max="14598" width="19" style="12" customWidth="1"/>
    <col min="14599" max="14600" width="13.7109375" style="12" customWidth="1"/>
    <col min="14601" max="14601" width="9.140625" style="12"/>
    <col min="14602" max="14602" width="13" style="12" customWidth="1"/>
    <col min="14603" max="14603" width="10.7109375" style="12" customWidth="1"/>
    <col min="14604" max="14606" width="9.140625" style="12"/>
    <col min="14607" max="14607" width="13.7109375" style="12" customWidth="1"/>
    <col min="14608" max="14608" width="9.140625" style="12"/>
    <col min="14609" max="14609" width="13.85546875" style="12" customWidth="1"/>
    <col min="14610" max="14612" width="9.140625" style="12"/>
    <col min="14613" max="14613" width="12.85546875" style="12" customWidth="1"/>
    <col min="14614" max="14850" width="9.140625" style="12"/>
    <col min="14851" max="14851" width="33.85546875" style="12" customWidth="1"/>
    <col min="14852" max="14853" width="9.140625" style="12"/>
    <col min="14854" max="14854" width="19" style="12" customWidth="1"/>
    <col min="14855" max="14856" width="13.7109375" style="12" customWidth="1"/>
    <col min="14857" max="14857" width="9.140625" style="12"/>
    <col min="14858" max="14858" width="13" style="12" customWidth="1"/>
    <col min="14859" max="14859" width="10.7109375" style="12" customWidth="1"/>
    <col min="14860" max="14862" width="9.140625" style="12"/>
    <col min="14863" max="14863" width="13.7109375" style="12" customWidth="1"/>
    <col min="14864" max="14864" width="9.140625" style="12"/>
    <col min="14865" max="14865" width="13.85546875" style="12" customWidth="1"/>
    <col min="14866" max="14868" width="9.140625" style="12"/>
    <col min="14869" max="14869" width="12.85546875" style="12" customWidth="1"/>
    <col min="14870" max="15106" width="9.140625" style="12"/>
    <col min="15107" max="15107" width="33.85546875" style="12" customWidth="1"/>
    <col min="15108" max="15109" width="9.140625" style="12"/>
    <col min="15110" max="15110" width="19" style="12" customWidth="1"/>
    <col min="15111" max="15112" width="13.7109375" style="12" customWidth="1"/>
    <col min="15113" max="15113" width="9.140625" style="12"/>
    <col min="15114" max="15114" width="13" style="12" customWidth="1"/>
    <col min="15115" max="15115" width="10.7109375" style="12" customWidth="1"/>
    <col min="15116" max="15118" width="9.140625" style="12"/>
    <col min="15119" max="15119" width="13.7109375" style="12" customWidth="1"/>
    <col min="15120" max="15120" width="9.140625" style="12"/>
    <col min="15121" max="15121" width="13.85546875" style="12" customWidth="1"/>
    <col min="15122" max="15124" width="9.140625" style="12"/>
    <col min="15125" max="15125" width="12.85546875" style="12" customWidth="1"/>
    <col min="15126" max="15362" width="9.140625" style="12"/>
    <col min="15363" max="15363" width="33.85546875" style="12" customWidth="1"/>
    <col min="15364" max="15365" width="9.140625" style="12"/>
    <col min="15366" max="15366" width="19" style="12" customWidth="1"/>
    <col min="15367" max="15368" width="13.7109375" style="12" customWidth="1"/>
    <col min="15369" max="15369" width="9.140625" style="12"/>
    <col min="15370" max="15370" width="13" style="12" customWidth="1"/>
    <col min="15371" max="15371" width="10.7109375" style="12" customWidth="1"/>
    <col min="15372" max="15374" width="9.140625" style="12"/>
    <col min="15375" max="15375" width="13.7109375" style="12" customWidth="1"/>
    <col min="15376" max="15376" width="9.140625" style="12"/>
    <col min="15377" max="15377" width="13.85546875" style="12" customWidth="1"/>
    <col min="15378" max="15380" width="9.140625" style="12"/>
    <col min="15381" max="15381" width="12.85546875" style="12" customWidth="1"/>
    <col min="15382" max="15618" width="9.140625" style="12"/>
    <col min="15619" max="15619" width="33.85546875" style="12" customWidth="1"/>
    <col min="15620" max="15621" width="9.140625" style="12"/>
    <col min="15622" max="15622" width="19" style="12" customWidth="1"/>
    <col min="15623" max="15624" width="13.7109375" style="12" customWidth="1"/>
    <col min="15625" max="15625" width="9.140625" style="12"/>
    <col min="15626" max="15626" width="13" style="12" customWidth="1"/>
    <col min="15627" max="15627" width="10.7109375" style="12" customWidth="1"/>
    <col min="15628" max="15630" width="9.140625" style="12"/>
    <col min="15631" max="15631" width="13.7109375" style="12" customWidth="1"/>
    <col min="15632" max="15632" width="9.140625" style="12"/>
    <col min="15633" max="15633" width="13.85546875" style="12" customWidth="1"/>
    <col min="15634" max="15636" width="9.140625" style="12"/>
    <col min="15637" max="15637" width="12.85546875" style="12" customWidth="1"/>
    <col min="15638" max="15874" width="9.140625" style="12"/>
    <col min="15875" max="15875" width="33.85546875" style="12" customWidth="1"/>
    <col min="15876" max="15877" width="9.140625" style="12"/>
    <col min="15878" max="15878" width="19" style="12" customWidth="1"/>
    <col min="15879" max="15880" width="13.7109375" style="12" customWidth="1"/>
    <col min="15881" max="15881" width="9.140625" style="12"/>
    <col min="15882" max="15882" width="13" style="12" customWidth="1"/>
    <col min="15883" max="15883" width="10.7109375" style="12" customWidth="1"/>
    <col min="15884" max="15886" width="9.140625" style="12"/>
    <col min="15887" max="15887" width="13.7109375" style="12" customWidth="1"/>
    <col min="15888" max="15888" width="9.140625" style="12"/>
    <col min="15889" max="15889" width="13.85546875" style="12" customWidth="1"/>
    <col min="15890" max="15892" width="9.140625" style="12"/>
    <col min="15893" max="15893" width="12.85546875" style="12" customWidth="1"/>
    <col min="15894" max="16130" width="9.140625" style="12"/>
    <col min="16131" max="16131" width="33.85546875" style="12" customWidth="1"/>
    <col min="16132" max="16133" width="9.140625" style="12"/>
    <col min="16134" max="16134" width="19" style="12" customWidth="1"/>
    <col min="16135" max="16136" width="13.7109375" style="12" customWidth="1"/>
    <col min="16137" max="16137" width="9.140625" style="12"/>
    <col min="16138" max="16138" width="13" style="12" customWidth="1"/>
    <col min="16139" max="16139" width="10.7109375" style="12" customWidth="1"/>
    <col min="16140" max="16142" width="9.140625" style="12"/>
    <col min="16143" max="16143" width="13.7109375" style="12" customWidth="1"/>
    <col min="16144" max="16144" width="9.140625" style="12"/>
    <col min="16145" max="16145" width="13.85546875" style="12" customWidth="1"/>
    <col min="16146" max="16148" width="9.140625" style="12"/>
    <col min="16149" max="16149" width="12.85546875" style="12" customWidth="1"/>
    <col min="16150" max="16384" width="9.140625" style="12"/>
  </cols>
  <sheetData>
    <row r="2" spans="1:25" ht="63.75" x14ac:dyDescent="0.2">
      <c r="A2" s="11" t="s">
        <v>1</v>
      </c>
      <c r="B2" s="11" t="s">
        <v>19</v>
      </c>
      <c r="C2" s="11" t="s">
        <v>22</v>
      </c>
      <c r="D2" s="11" t="s">
        <v>23</v>
      </c>
      <c r="E2" s="11" t="s">
        <v>24</v>
      </c>
      <c r="F2" s="11" t="s">
        <v>25</v>
      </c>
      <c r="G2" s="11" t="s">
        <v>26</v>
      </c>
      <c r="H2" s="11" t="s">
        <v>27</v>
      </c>
      <c r="J2" s="11" t="s">
        <v>28</v>
      </c>
      <c r="K2" s="11" t="s">
        <v>29</v>
      </c>
      <c r="L2" s="11" t="s">
        <v>30</v>
      </c>
      <c r="M2" s="11" t="s">
        <v>49</v>
      </c>
      <c r="N2" s="11"/>
      <c r="O2" s="11"/>
      <c r="P2" s="11"/>
      <c r="Q2" s="11"/>
      <c r="R2" s="11"/>
      <c r="S2" s="11"/>
      <c r="U2" s="11"/>
      <c r="V2" s="11"/>
      <c r="W2" s="11"/>
      <c r="X2" s="11"/>
      <c r="Y2" s="11"/>
    </row>
    <row r="3" spans="1:25" x14ac:dyDescent="0.2">
      <c r="A3" s="12" t="s">
        <v>2</v>
      </c>
      <c r="B3" s="12" t="s">
        <v>18</v>
      </c>
      <c r="C3" s="12" t="s">
        <v>31</v>
      </c>
      <c r="D3" s="17">
        <v>-3.2901431604817999</v>
      </c>
      <c r="E3" s="17">
        <v>1.10206083494456</v>
      </c>
      <c r="F3" s="17">
        <v>3.2445823466158132E-2</v>
      </c>
      <c r="G3" s="17">
        <v>9.9153454022533043E-3</v>
      </c>
      <c r="H3" s="17">
        <v>0.33588568435817429</v>
      </c>
      <c r="I3" s="17"/>
      <c r="J3" s="17"/>
      <c r="K3" s="17"/>
      <c r="L3" s="17"/>
      <c r="M3" s="17"/>
    </row>
    <row r="4" spans="1:25" x14ac:dyDescent="0.2">
      <c r="A4" s="12" t="s">
        <v>4</v>
      </c>
      <c r="B4" s="12" t="s">
        <v>18</v>
      </c>
      <c r="C4" s="12" t="s">
        <v>32</v>
      </c>
      <c r="D4" s="17">
        <v>149.958475839855</v>
      </c>
      <c r="E4" s="17">
        <v>1.2693567557316501</v>
      </c>
      <c r="F4" s="17">
        <v>8.9555608482793328E-2</v>
      </c>
      <c r="G4" s="17">
        <v>0.55771440003598149</v>
      </c>
      <c r="H4" s="17">
        <v>18.892764228861161</v>
      </c>
      <c r="I4" s="17"/>
      <c r="J4" s="17"/>
      <c r="K4" s="17"/>
      <c r="L4" s="17"/>
      <c r="M4" s="17"/>
    </row>
    <row r="5" spans="1:25" x14ac:dyDescent="0.2">
      <c r="A5" s="12" t="s">
        <v>6</v>
      </c>
      <c r="B5" s="12" t="s">
        <v>18</v>
      </c>
      <c r="C5" s="12" t="s">
        <v>32</v>
      </c>
      <c r="D5" s="17">
        <v>9.3926483869055009</v>
      </c>
      <c r="E5" s="17">
        <v>1.11592769119619</v>
      </c>
      <c r="F5" s="17">
        <v>7.2607980157872107E-2</v>
      </c>
      <c r="G5" s="17">
        <v>0.1127451640246539</v>
      </c>
      <c r="H5" s="17">
        <v>3.8192806241413924</v>
      </c>
      <c r="I5" s="17"/>
      <c r="J5" s="17"/>
      <c r="K5" s="17"/>
      <c r="L5" s="17"/>
      <c r="M5" s="17"/>
    </row>
    <row r="6" spans="1:25" x14ac:dyDescent="0.2">
      <c r="A6" s="12" t="s">
        <v>4</v>
      </c>
      <c r="B6" s="12" t="s">
        <v>18</v>
      </c>
      <c r="C6" s="12" t="s">
        <v>35</v>
      </c>
      <c r="D6" s="17">
        <v>20.770262059255099</v>
      </c>
      <c r="E6" s="17">
        <v>1.12836420968327</v>
      </c>
      <c r="F6" s="17">
        <v>0.38278242408549623</v>
      </c>
      <c r="G6" s="17">
        <v>0.47338315126086011</v>
      </c>
      <c r="H6" s="17">
        <v>16.036014609107728</v>
      </c>
      <c r="I6" s="17"/>
      <c r="J6" s="17"/>
      <c r="K6" s="17"/>
      <c r="L6" s="17"/>
      <c r="M6" s="17"/>
    </row>
    <row r="7" spans="1:25" x14ac:dyDescent="0.2">
      <c r="A7" s="12" t="s">
        <v>6</v>
      </c>
      <c r="B7" s="12" t="s">
        <v>18</v>
      </c>
      <c r="C7" s="12" t="s">
        <v>35</v>
      </c>
      <c r="D7" s="17">
        <v>-12.478229463025199</v>
      </c>
      <c r="E7" s="17">
        <v>1.0920125198191599</v>
      </c>
      <c r="F7" s="17">
        <v>0.14483325444047104</v>
      </c>
      <c r="G7" s="17">
        <v>-1.4145487825107415E-2</v>
      </c>
      <c r="H7" s="17">
        <v>-0.4791831919074328</v>
      </c>
      <c r="I7" s="17"/>
      <c r="J7" s="17" t="s">
        <v>31</v>
      </c>
      <c r="K7" s="17">
        <f>AVERAGE(D3:D7)</f>
        <v>32.870602732501723</v>
      </c>
      <c r="L7" s="17">
        <f>SUM(H3:H7)</f>
        <v>38.60476195456102</v>
      </c>
      <c r="M7" s="17">
        <f>STDEV(D3:D7)</f>
        <v>66.654554867805487</v>
      </c>
    </row>
    <row r="8" spans="1:25" x14ac:dyDescent="0.2">
      <c r="A8" s="12" t="s">
        <v>2</v>
      </c>
      <c r="B8" s="12" t="s">
        <v>18</v>
      </c>
      <c r="C8" s="12" t="s">
        <v>33</v>
      </c>
      <c r="D8" s="17">
        <v>3.3445110376264702</v>
      </c>
      <c r="E8" s="17">
        <v>1.10931538515883</v>
      </c>
      <c r="F8" s="17">
        <v>4.0389616256362153E-3</v>
      </c>
      <c r="G8" s="17">
        <v>2.5308219750046624E-3</v>
      </c>
      <c r="H8" s="17">
        <v>8.5732451727800224E-2</v>
      </c>
      <c r="I8" s="17"/>
      <c r="J8" s="17" t="s">
        <v>33</v>
      </c>
      <c r="K8" s="17">
        <f>D8</f>
        <v>3.3445110376264702</v>
      </c>
      <c r="L8" s="17">
        <f>H8</f>
        <v>8.5732451727800224E-2</v>
      </c>
      <c r="M8" s="17">
        <v>0</v>
      </c>
    </row>
    <row r="9" spans="1:25" x14ac:dyDescent="0.2">
      <c r="A9" s="12" t="s">
        <v>2</v>
      </c>
      <c r="B9" s="12" t="s">
        <v>18</v>
      </c>
      <c r="C9" s="12" t="s">
        <v>36</v>
      </c>
      <c r="D9" s="17">
        <v>321.32474674779201</v>
      </c>
      <c r="E9" s="17">
        <v>1.45576199806366</v>
      </c>
      <c r="F9" s="17">
        <v>1.3659741045389726E-2</v>
      </c>
      <c r="G9" s="17">
        <v>0.17466820132110694</v>
      </c>
      <c r="H9" s="17">
        <v>5.9169444891973901</v>
      </c>
      <c r="I9" s="17"/>
      <c r="J9" s="17"/>
      <c r="K9" s="17"/>
      <c r="L9" s="17"/>
      <c r="M9" s="17"/>
    </row>
    <row r="10" spans="1:25" x14ac:dyDescent="0.2">
      <c r="A10" s="12" t="s">
        <v>4</v>
      </c>
      <c r="B10" s="12" t="s">
        <v>18</v>
      </c>
      <c r="C10" s="12" t="s">
        <v>36</v>
      </c>
      <c r="D10" s="17">
        <v>292.01892251458702</v>
      </c>
      <c r="E10" s="17">
        <v>1.4239342265957</v>
      </c>
      <c r="F10" s="17">
        <v>4.513944550229098E-2</v>
      </c>
      <c r="G10" s="17">
        <v>0.52634548929507829</v>
      </c>
      <c r="H10" s="17">
        <v>17.83013175118829</v>
      </c>
      <c r="I10" s="17"/>
      <c r="J10" s="17"/>
      <c r="K10" s="17"/>
      <c r="L10" s="17"/>
      <c r="M10" s="17"/>
    </row>
    <row r="11" spans="1:25" x14ac:dyDescent="0.2">
      <c r="A11" s="12" t="s">
        <v>6</v>
      </c>
      <c r="B11" s="12" t="s">
        <v>18</v>
      </c>
      <c r="C11" s="12" t="s">
        <v>36</v>
      </c>
      <c r="D11" s="17">
        <v>144.87094331055499</v>
      </c>
      <c r="E11" s="17">
        <v>1.2638119658234701</v>
      </c>
      <c r="F11" s="17">
        <v>3.5689467246627853E-2</v>
      </c>
      <c r="G11" s="17">
        <v>0.41695587673784257</v>
      </c>
      <c r="H11" s="17">
        <v>14.124521569710115</v>
      </c>
      <c r="I11" s="17"/>
      <c r="J11" s="17" t="s">
        <v>36</v>
      </c>
      <c r="K11" s="17">
        <f>AVERAGE(D9:D11)</f>
        <v>252.73820419097805</v>
      </c>
      <c r="L11" s="17">
        <f>SUM(H9:H11)</f>
        <v>37.871597810095793</v>
      </c>
      <c r="M11" s="17">
        <f>STDEV(D9:D11)</f>
        <v>94.558010294637455</v>
      </c>
    </row>
    <row r="12" spans="1:25" x14ac:dyDescent="0.2">
      <c r="A12" s="12" t="s">
        <v>6</v>
      </c>
      <c r="B12" s="12" t="s">
        <v>18</v>
      </c>
      <c r="C12" s="12" t="s">
        <v>39</v>
      </c>
      <c r="D12" s="17">
        <v>-9.7957026622273098</v>
      </c>
      <c r="E12" s="17">
        <v>1.0949464075509101</v>
      </c>
      <c r="F12" s="17">
        <v>1.5740315233164246E-2</v>
      </c>
      <c r="G12" s="17">
        <v>3.9186362994249697E-3</v>
      </c>
      <c r="H12" s="17">
        <v>0.1327451320943418</v>
      </c>
      <c r="I12" s="17"/>
      <c r="J12" s="17" t="s">
        <v>37</v>
      </c>
      <c r="K12" s="17">
        <f>D12</f>
        <v>-9.7957026622273098</v>
      </c>
      <c r="L12" s="17">
        <f>H12</f>
        <v>0.1327451320943418</v>
      </c>
      <c r="M12" s="17">
        <v>0</v>
      </c>
      <c r="P12" s="11"/>
      <c r="Q12" s="11"/>
      <c r="R12" s="11"/>
      <c r="S12" s="11"/>
    </row>
    <row r="13" spans="1:25" x14ac:dyDescent="0.2">
      <c r="A13" s="12" t="s">
        <v>6</v>
      </c>
      <c r="B13" s="12" t="s">
        <v>18</v>
      </c>
      <c r="C13" s="12" t="s">
        <v>38</v>
      </c>
      <c r="D13" s="17">
        <v>56.119846001864701</v>
      </c>
      <c r="E13" s="17">
        <v>1.1669837988200999</v>
      </c>
      <c r="F13" s="17">
        <v>5.6008638171700161E-2</v>
      </c>
      <c r="G13" s="17">
        <v>0.2828313764423051</v>
      </c>
      <c r="H13" s="17">
        <v>9.5810086870699571</v>
      </c>
      <c r="I13" s="17"/>
      <c r="J13" s="17"/>
      <c r="K13" s="17"/>
      <c r="L13" s="17"/>
      <c r="M13" s="17"/>
      <c r="T13" s="13"/>
    </row>
    <row r="14" spans="1:25" x14ac:dyDescent="0.2">
      <c r="A14" s="12" t="s">
        <v>2</v>
      </c>
      <c r="B14" s="12" t="s">
        <v>18</v>
      </c>
      <c r="C14" s="12" t="s">
        <v>40</v>
      </c>
      <c r="D14" s="17">
        <v>413.11750612851</v>
      </c>
      <c r="E14" s="17">
        <v>1.5553212170235999</v>
      </c>
      <c r="F14" s="17">
        <v>5.2460940395763159E-3</v>
      </c>
      <c r="G14" s="17">
        <v>8.5703302738222395E-2</v>
      </c>
      <c r="H14" s="17">
        <v>2.9032284125414094</v>
      </c>
      <c r="I14" s="17"/>
      <c r="J14" s="17" t="s">
        <v>38</v>
      </c>
      <c r="K14" s="17">
        <f>AVERAGE(D13:D14)</f>
        <v>234.61867606518734</v>
      </c>
      <c r="L14" s="17">
        <f>SUM(H13:H14)</f>
        <v>12.484237099611367</v>
      </c>
      <c r="M14" s="17">
        <f>STDEV(D13:D14)</f>
        <v>252.43546634328123</v>
      </c>
    </row>
    <row r="15" spans="1:25" x14ac:dyDescent="0.2">
      <c r="C15" s="14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25" x14ac:dyDescent="0.2"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x14ac:dyDescent="0.2">
      <c r="A17" s="12" t="s">
        <v>11</v>
      </c>
      <c r="B17" s="12" t="s">
        <v>17</v>
      </c>
      <c r="C17" s="12" t="s">
        <v>32</v>
      </c>
      <c r="D17" s="17">
        <v>193.259073286004</v>
      </c>
      <c r="E17" s="17">
        <v>1.31652393094759</v>
      </c>
      <c r="F17" s="17">
        <v>3.2221205025989429E-2</v>
      </c>
      <c r="G17" s="17">
        <v>0.25445765443301799</v>
      </c>
      <c r="H17" s="17">
        <v>8.619839242310908</v>
      </c>
      <c r="I17" s="17"/>
      <c r="J17" s="17"/>
      <c r="K17" s="17"/>
      <c r="L17" s="17"/>
      <c r="M17" s="17"/>
    </row>
    <row r="18" spans="1:13" x14ac:dyDescent="0.2">
      <c r="A18" s="12" t="s">
        <v>8</v>
      </c>
      <c r="B18" s="12" t="s">
        <v>17</v>
      </c>
      <c r="C18" s="12" t="s">
        <v>41</v>
      </c>
      <c r="D18" s="17">
        <v>103.477269693556</v>
      </c>
      <c r="E18" s="17">
        <v>1.21867475187626</v>
      </c>
      <c r="F18" s="17">
        <v>6.9486717576951143E-2</v>
      </c>
      <c r="G18" s="17">
        <v>0.30807097689955776</v>
      </c>
      <c r="H18" s="17">
        <v>10.436008702559546</v>
      </c>
      <c r="I18" s="17"/>
      <c r="J18" s="17" t="s">
        <v>31</v>
      </c>
      <c r="K18" s="17">
        <f>AVERAGE(D17:D18)</f>
        <v>148.36817148978</v>
      </c>
      <c r="L18" s="17">
        <f>SUM(H17:H18)</f>
        <v>19.055847944870454</v>
      </c>
      <c r="M18" s="17">
        <f>STDEV(D17:D18)</f>
        <v>63.48532214737876</v>
      </c>
    </row>
    <row r="19" spans="1:13" x14ac:dyDescent="0.2">
      <c r="A19" s="12" t="s">
        <v>8</v>
      </c>
      <c r="B19" s="12" t="s">
        <v>17</v>
      </c>
      <c r="C19" s="12" t="s">
        <v>33</v>
      </c>
      <c r="D19" s="17">
        <v>9.9456209445538608</v>
      </c>
      <c r="E19" s="17">
        <v>1.1165322007720899</v>
      </c>
      <c r="F19" s="17">
        <v>2.7147086664226938E-2</v>
      </c>
      <c r="G19" s="17">
        <v>2.3945485059679476E-2</v>
      </c>
      <c r="H19" s="17">
        <v>0.81116141801082242</v>
      </c>
      <c r="I19" s="17"/>
      <c r="J19" s="17"/>
      <c r="K19" s="17"/>
      <c r="L19" s="17"/>
      <c r="M19" s="17"/>
    </row>
    <row r="20" spans="1:13" x14ac:dyDescent="0.2">
      <c r="A20" s="12" t="s">
        <v>11</v>
      </c>
      <c r="B20" s="12" t="s">
        <v>17</v>
      </c>
      <c r="C20" s="12" t="s">
        <v>33</v>
      </c>
      <c r="D20" s="17">
        <v>-4.1948225286932797</v>
      </c>
      <c r="E20" s="17">
        <v>1.10107154615506</v>
      </c>
      <c r="F20" s="17">
        <v>7.9946779472803136E-3</v>
      </c>
      <c r="G20" s="17">
        <v>2.6764968530208063E-3</v>
      </c>
      <c r="H20" s="17">
        <v>9.0667237568455503E-2</v>
      </c>
      <c r="I20" s="17"/>
      <c r="J20" s="17"/>
      <c r="K20" s="17"/>
      <c r="L20" s="17"/>
      <c r="M20" s="17"/>
    </row>
    <row r="21" spans="1:13" x14ac:dyDescent="0.2">
      <c r="A21" s="12" t="s">
        <v>13</v>
      </c>
      <c r="B21" s="12" t="s">
        <v>17</v>
      </c>
      <c r="C21" s="12" t="s">
        <v>33</v>
      </c>
      <c r="D21" s="17">
        <v>-2.69956033696397</v>
      </c>
      <c r="E21" s="17">
        <v>1.10270664088155</v>
      </c>
      <c r="F21" s="17">
        <v>6.6773721106977218E-3</v>
      </c>
      <c r="G21" s="17">
        <v>5.1118375729159657E-3</v>
      </c>
      <c r="H21" s="17">
        <v>0.17316522943482271</v>
      </c>
      <c r="I21" s="17"/>
      <c r="J21" s="17" t="s">
        <v>33</v>
      </c>
      <c r="K21" s="17">
        <f>AVERAGE(D19:D21)</f>
        <v>1.0170793596322036</v>
      </c>
      <c r="L21" s="17">
        <f>SUM(H19:H21)</f>
        <v>1.0749938850141008</v>
      </c>
      <c r="M21" s="17">
        <f>STDEV(D19:D21)</f>
        <v>7.7684035284452291</v>
      </c>
    </row>
    <row r="22" spans="1:13" x14ac:dyDescent="0.2">
      <c r="A22" s="12" t="s">
        <v>8</v>
      </c>
      <c r="B22" s="12" t="s">
        <v>17</v>
      </c>
      <c r="C22" s="12" t="s">
        <v>38</v>
      </c>
      <c r="D22" s="17">
        <v>786.15746938899099</v>
      </c>
      <c r="E22" s="17">
        <v>1.9578620608266</v>
      </c>
      <c r="F22" s="17">
        <v>2.6551477847667121E-2</v>
      </c>
      <c r="G22" s="17">
        <v>0.81209889019360115</v>
      </c>
      <c r="H22" s="17">
        <v>27.510125006558308</v>
      </c>
      <c r="I22" s="17"/>
      <c r="J22" s="17" t="s">
        <v>38</v>
      </c>
      <c r="K22" s="17">
        <f>D22</f>
        <v>786.15746938899099</v>
      </c>
      <c r="L22" s="17">
        <f>H22</f>
        <v>27.510125006558308</v>
      </c>
      <c r="M22" s="17">
        <v>0</v>
      </c>
    </row>
    <row r="23" spans="1:13" x14ac:dyDescent="0.2"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x14ac:dyDescent="0.2"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x14ac:dyDescent="0.2">
      <c r="A25" s="12" t="s">
        <v>9</v>
      </c>
      <c r="B25" s="12" t="s">
        <v>20</v>
      </c>
      <c r="C25" s="12" t="s">
        <v>42</v>
      </c>
      <c r="D25" s="18" t="s">
        <v>52</v>
      </c>
      <c r="E25" s="18"/>
      <c r="F25" s="18">
        <v>0.27874364214699493</v>
      </c>
      <c r="G25" s="18">
        <v>0.44975535199115901</v>
      </c>
      <c r="H25" s="18">
        <v>15.235614904849561</v>
      </c>
      <c r="I25" s="17"/>
      <c r="J25" s="17"/>
      <c r="K25" s="17"/>
      <c r="L25" s="17"/>
      <c r="M25" s="17"/>
    </row>
    <row r="26" spans="1:13" x14ac:dyDescent="0.2">
      <c r="A26" s="12" t="s">
        <v>10</v>
      </c>
      <c r="B26" s="12" t="s">
        <v>20</v>
      </c>
      <c r="C26" s="12" t="s">
        <v>35</v>
      </c>
      <c r="D26" s="18" t="s">
        <v>52</v>
      </c>
      <c r="E26" s="18"/>
      <c r="F26" s="18">
        <v>0.31005002207921484</v>
      </c>
      <c r="G26" s="18">
        <v>0.50026847515168416</v>
      </c>
      <c r="H26" s="18">
        <v>16.946764063403936</v>
      </c>
      <c r="I26" s="17"/>
      <c r="J26" s="17"/>
      <c r="K26" s="17"/>
      <c r="L26" s="17"/>
      <c r="M26" s="17"/>
    </row>
    <row r="27" spans="1:13" x14ac:dyDescent="0.2">
      <c r="A27" s="12" t="s">
        <v>12</v>
      </c>
      <c r="B27" s="12" t="s">
        <v>20</v>
      </c>
      <c r="C27" s="12" t="s">
        <v>42</v>
      </c>
      <c r="D27" s="18" t="s">
        <v>52</v>
      </c>
      <c r="E27" s="18"/>
      <c r="F27" s="18">
        <v>0.21828358031325795</v>
      </c>
      <c r="G27" s="18">
        <v>0.68666119486670985</v>
      </c>
      <c r="H27" s="18">
        <v>23.260880584915643</v>
      </c>
      <c r="I27" s="17"/>
      <c r="J27" s="17" t="s">
        <v>31</v>
      </c>
      <c r="K27" s="17">
        <f>AVERAGE(D28:D30)</f>
        <v>30.517758712703781</v>
      </c>
      <c r="L27" s="17">
        <f>SUM(H25:H30)</f>
        <v>88.717300900111155</v>
      </c>
      <c r="M27" s="17">
        <f>STDEV(D28:D30)</f>
        <v>29.614109080247715</v>
      </c>
    </row>
    <row r="28" spans="1:13" x14ac:dyDescent="0.2">
      <c r="A28" s="12" t="s">
        <v>9</v>
      </c>
      <c r="B28" s="12" t="s">
        <v>20</v>
      </c>
      <c r="C28" s="12" t="s">
        <v>43</v>
      </c>
      <c r="D28" s="17">
        <v>52.512309959412399</v>
      </c>
      <c r="E28" s="17">
        <v>1.1630439308927401</v>
      </c>
      <c r="F28" s="17">
        <v>0.12447145040067585</v>
      </c>
      <c r="G28" s="17">
        <v>0.30673382939644811</v>
      </c>
      <c r="H28" s="17">
        <v>10.390712377928459</v>
      </c>
      <c r="I28" s="17"/>
      <c r="J28" s="17"/>
      <c r="K28" s="17"/>
      <c r="L28" s="17"/>
      <c r="M28" s="17"/>
    </row>
    <row r="29" spans="1:13" x14ac:dyDescent="0.2">
      <c r="A29" s="12" t="s">
        <v>10</v>
      </c>
      <c r="B29" s="12" t="s">
        <v>20</v>
      </c>
      <c r="C29" s="12" t="s">
        <v>44</v>
      </c>
      <c r="D29" s="17">
        <v>42.195915680785099</v>
      </c>
      <c r="E29" s="17">
        <v>1.1517754404530001</v>
      </c>
      <c r="F29" s="17">
        <v>0.24581750952072134</v>
      </c>
      <c r="G29" s="17">
        <v>0.50771296311347081</v>
      </c>
      <c r="H29" s="17">
        <v>17.198948614954972</v>
      </c>
      <c r="I29" s="17"/>
      <c r="J29" s="17"/>
      <c r="K29" s="17"/>
      <c r="L29" s="17"/>
      <c r="M29" s="17"/>
    </row>
    <row r="30" spans="1:13" x14ac:dyDescent="0.2">
      <c r="A30" s="12" t="s">
        <v>12</v>
      </c>
      <c r="B30" s="12" t="s">
        <v>20</v>
      </c>
      <c r="C30" s="12" t="s">
        <v>44</v>
      </c>
      <c r="D30" s="17">
        <v>-3.1549495020861502</v>
      </c>
      <c r="E30" s="17">
        <v>1.1022086707829499</v>
      </c>
      <c r="F30" s="17">
        <v>0.27690216389552469</v>
      </c>
      <c r="G30" s="17">
        <v>0.167802908051809</v>
      </c>
      <c r="H30" s="17">
        <v>5.6843803540585709</v>
      </c>
      <c r="I30" s="17"/>
      <c r="J30" s="17"/>
      <c r="K30" s="17"/>
      <c r="L30" s="17"/>
      <c r="M30" s="17"/>
    </row>
    <row r="31" spans="1:13" x14ac:dyDescent="0.2">
      <c r="A31" s="12" t="s">
        <v>9</v>
      </c>
      <c r="B31" s="12" t="s">
        <v>20</v>
      </c>
      <c r="C31" s="12" t="s">
        <v>45</v>
      </c>
      <c r="D31" s="17">
        <v>46.612580686267002</v>
      </c>
      <c r="E31" s="17">
        <v>1.1566000323460099</v>
      </c>
      <c r="F31" s="17">
        <v>0.14650305235221597</v>
      </c>
      <c r="G31" s="17">
        <v>0.34898730392873828</v>
      </c>
      <c r="H31" s="17">
        <v>11.822063141217422</v>
      </c>
      <c r="I31" s="17"/>
      <c r="J31" s="17" t="s">
        <v>34</v>
      </c>
      <c r="K31" s="17">
        <f>AVERAGE(D31:D34)</f>
        <v>89.638470717518274</v>
      </c>
      <c r="L31" s="17">
        <f>SUM(H31:H34)</f>
        <v>68.809921292575552</v>
      </c>
      <c r="M31" s="17">
        <f>STDEV(D31:D34)</f>
        <v>88.997454292491227</v>
      </c>
    </row>
    <row r="32" spans="1:13" x14ac:dyDescent="0.2">
      <c r="A32" s="12" t="s">
        <v>10</v>
      </c>
      <c r="B32" s="12" t="s">
        <v>20</v>
      </c>
      <c r="C32" s="12" t="s">
        <v>45</v>
      </c>
      <c r="D32" s="17">
        <v>172.30812220936701</v>
      </c>
      <c r="E32" s="17">
        <v>1.2937077688432399</v>
      </c>
      <c r="F32" s="17">
        <v>0.18572905631417141</v>
      </c>
      <c r="G32" s="17">
        <v>1.3438402595480339</v>
      </c>
      <c r="H32" s="17">
        <v>45.523044022629875</v>
      </c>
      <c r="I32" s="17"/>
      <c r="J32" s="17"/>
      <c r="K32" s="17"/>
      <c r="L32" s="17"/>
      <c r="M32" s="17"/>
    </row>
    <row r="33" spans="1:13" x14ac:dyDescent="0.2">
      <c r="A33" s="12" t="s">
        <v>12</v>
      </c>
      <c r="B33" s="12" t="s">
        <v>20</v>
      </c>
      <c r="C33" s="12" t="s">
        <v>45</v>
      </c>
      <c r="D33" s="17">
        <v>-14.7124825544059</v>
      </c>
      <c r="E33" s="17">
        <v>1.08956877754558</v>
      </c>
      <c r="F33" s="17">
        <v>0.15219378574295339</v>
      </c>
      <c r="G33" s="17">
        <v>2.7679490655883824E-3</v>
      </c>
      <c r="H33" s="17">
        <v>9.3765212248928947E-2</v>
      </c>
      <c r="I33" s="17"/>
      <c r="J33" s="17"/>
      <c r="K33" s="17"/>
      <c r="L33" s="17"/>
      <c r="M33" s="17"/>
    </row>
    <row r="34" spans="1:13" x14ac:dyDescent="0.2">
      <c r="A34" s="12" t="s">
        <v>9</v>
      </c>
      <c r="B34" s="12" t="s">
        <v>20</v>
      </c>
      <c r="C34" s="12" t="s">
        <v>46</v>
      </c>
      <c r="D34" s="17">
        <v>154.345662528845</v>
      </c>
      <c r="E34" s="17">
        <v>1.2741377540511101</v>
      </c>
      <c r="F34" s="17">
        <v>5.1304679725075068E-2</v>
      </c>
      <c r="G34" s="17">
        <v>0.33567336401447007</v>
      </c>
      <c r="H34" s="17">
        <v>11.371048916479337</v>
      </c>
      <c r="I34" s="17"/>
      <c r="J34" s="17" t="s">
        <v>33</v>
      </c>
      <c r="K34" s="17">
        <f>AVERAGE(D35:D37)</f>
        <v>-1.6285148377443066</v>
      </c>
      <c r="L34" s="17">
        <f>SUM(H35:H37)</f>
        <v>1.0269917689065402</v>
      </c>
      <c r="M34" s="17">
        <f>STDEV(D35:D37)</f>
        <v>10.177163902352158</v>
      </c>
    </row>
    <row r="35" spans="1:13" x14ac:dyDescent="0.2">
      <c r="A35" s="12" t="s">
        <v>9</v>
      </c>
      <c r="B35" s="12" t="s">
        <v>20</v>
      </c>
      <c r="C35" s="12" t="s">
        <v>33</v>
      </c>
      <c r="D35" s="17">
        <v>10.0767486282609</v>
      </c>
      <c r="E35" s="17">
        <v>1.11667554846605</v>
      </c>
      <c r="F35" s="17">
        <v>2.7005009750664541E-2</v>
      </c>
      <c r="G35" s="17">
        <v>2.3957194335327621E-2</v>
      </c>
      <c r="H35" s="17">
        <v>0.81155807368996002</v>
      </c>
      <c r="I35" s="17"/>
      <c r="J35" s="17"/>
      <c r="K35" s="17"/>
      <c r="L35" s="17"/>
      <c r="M35" s="17"/>
    </row>
    <row r="36" spans="1:13" x14ac:dyDescent="0.2">
      <c r="A36" s="12" t="s">
        <v>10</v>
      </c>
      <c r="B36" s="12" t="s">
        <v>20</v>
      </c>
      <c r="C36" s="12" t="s">
        <v>33</v>
      </c>
      <c r="D36" s="17">
        <v>-6.57850018987972</v>
      </c>
      <c r="E36" s="17">
        <v>1.0984648421508201</v>
      </c>
      <c r="F36" s="17">
        <v>7.8721499463076678E-3</v>
      </c>
      <c r="G36" s="17">
        <v>1.9090917434957111E-3</v>
      </c>
      <c r="H36" s="17">
        <v>6.4671129522212434E-2</v>
      </c>
      <c r="I36" s="17"/>
      <c r="J36" s="17"/>
      <c r="K36" s="17"/>
      <c r="L36" s="17"/>
      <c r="M36" s="17"/>
    </row>
    <row r="37" spans="1:13" x14ac:dyDescent="0.2">
      <c r="A37" s="12" t="s">
        <v>12</v>
      </c>
      <c r="B37" s="12" t="s">
        <v>20</v>
      </c>
      <c r="C37" s="12" t="s">
        <v>33</v>
      </c>
      <c r="D37" s="17">
        <v>-8.3837929516140992</v>
      </c>
      <c r="E37" s="17">
        <v>1.0964905475878099</v>
      </c>
      <c r="F37" s="17">
        <v>1.3223750530672608E-2</v>
      </c>
      <c r="G37" s="17">
        <v>4.4505109392977363E-3</v>
      </c>
      <c r="H37" s="17">
        <v>0.15076256569436777</v>
      </c>
      <c r="I37" s="17"/>
      <c r="J37" s="17"/>
      <c r="K37" s="17"/>
      <c r="L37" s="17"/>
      <c r="M37" s="17"/>
    </row>
    <row r="38" spans="1:13" x14ac:dyDescent="0.2">
      <c r="A38" s="12" t="s">
        <v>9</v>
      </c>
      <c r="B38" s="12" t="s">
        <v>20</v>
      </c>
      <c r="C38" s="12" t="s">
        <v>36</v>
      </c>
      <c r="D38" s="19">
        <v>87.517334665243894</v>
      </c>
      <c r="E38" s="19">
        <v>1.2012604148529999</v>
      </c>
      <c r="F38" s="17" t="s">
        <v>50</v>
      </c>
      <c r="G38" s="17" t="s">
        <v>50</v>
      </c>
      <c r="H38" s="17" t="s">
        <v>50</v>
      </c>
      <c r="I38" s="17"/>
      <c r="J38" s="17"/>
      <c r="K38" s="17"/>
      <c r="L38" s="17"/>
      <c r="M38" s="17"/>
    </row>
    <row r="39" spans="1:13" x14ac:dyDescent="0.2">
      <c r="A39" s="12" t="s">
        <v>10</v>
      </c>
      <c r="B39" s="12" t="s">
        <v>20</v>
      </c>
      <c r="C39" s="12" t="s">
        <v>36</v>
      </c>
      <c r="D39" s="19">
        <v>257.87604694984901</v>
      </c>
      <c r="E39" s="19">
        <v>1.3868272062628699</v>
      </c>
      <c r="F39" s="17" t="s">
        <v>50</v>
      </c>
      <c r="G39" s="17" t="s">
        <v>50</v>
      </c>
      <c r="H39" s="17" t="s">
        <v>50</v>
      </c>
      <c r="I39" s="17"/>
      <c r="J39" s="17"/>
      <c r="K39" s="17"/>
      <c r="L39" s="17"/>
      <c r="M39" s="17"/>
    </row>
    <row r="40" spans="1:13" x14ac:dyDescent="0.2">
      <c r="A40" s="12" t="s">
        <v>12</v>
      </c>
      <c r="B40" s="12" t="s">
        <v>20</v>
      </c>
      <c r="C40" s="12" t="s">
        <v>36</v>
      </c>
      <c r="D40" s="19">
        <v>168.882431947692</v>
      </c>
      <c r="E40" s="19">
        <v>1.28997609427867</v>
      </c>
      <c r="F40" s="17" t="s">
        <v>50</v>
      </c>
      <c r="G40" s="17" t="s">
        <v>50</v>
      </c>
      <c r="H40" s="17" t="s">
        <v>50</v>
      </c>
      <c r="I40" s="17"/>
      <c r="J40" s="17" t="s">
        <v>36</v>
      </c>
      <c r="K40" s="17">
        <f>AVERAGE(D38:D40)</f>
        <v>171.42527118759494</v>
      </c>
      <c r="L40" s="17" t="e">
        <f>SUM(#REF!)</f>
        <v>#REF!</v>
      </c>
      <c r="M40" s="17">
        <f>STDEV(D38:D40)</f>
        <v>85.207817929854372</v>
      </c>
    </row>
    <row r="41" spans="1:13" x14ac:dyDescent="0.2">
      <c r="A41" s="12" t="s">
        <v>9</v>
      </c>
      <c r="B41" s="12" t="s">
        <v>20</v>
      </c>
      <c r="C41" s="12" t="s">
        <v>38</v>
      </c>
      <c r="D41" s="19">
        <v>176.05390139123199</v>
      </c>
      <c r="E41" s="19">
        <v>1.29778779991369</v>
      </c>
      <c r="F41" s="17">
        <v>9.3683604623229319E-2</v>
      </c>
      <c r="G41" s="17">
        <v>0.67642989151200872</v>
      </c>
      <c r="H41" s="17">
        <v>22.914291717886474</v>
      </c>
      <c r="I41" s="17"/>
      <c r="J41" s="17"/>
      <c r="K41" s="17"/>
      <c r="L41" s="17"/>
      <c r="M41" s="17"/>
    </row>
    <row r="42" spans="1:13" x14ac:dyDescent="0.2">
      <c r="A42" s="12" t="s">
        <v>10</v>
      </c>
      <c r="B42" s="12" t="s">
        <v>20</v>
      </c>
      <c r="C42" s="12" t="s">
        <v>38</v>
      </c>
      <c r="D42" s="19">
        <v>-7.0257574056247298</v>
      </c>
      <c r="E42" s="19">
        <v>1.09797572246437</v>
      </c>
      <c r="F42" s="17">
        <v>0.12313626450467779</v>
      </c>
      <c r="G42" s="17">
        <v>1.8146821865386947E-2</v>
      </c>
      <c r="H42" s="17">
        <v>0.61472973798736263</v>
      </c>
      <c r="I42" s="17"/>
      <c r="J42" s="17"/>
      <c r="K42" s="17"/>
      <c r="L42" s="17"/>
      <c r="M42" s="17"/>
    </row>
    <row r="43" spans="1:13" x14ac:dyDescent="0.2">
      <c r="A43" s="12" t="s">
        <v>12</v>
      </c>
      <c r="B43" s="12" t="s">
        <v>20</v>
      </c>
      <c r="C43" s="12" t="s">
        <v>38</v>
      </c>
      <c r="D43" s="19">
        <v>4.4606210896446798</v>
      </c>
      <c r="E43" s="19">
        <v>1.11053567220493</v>
      </c>
      <c r="F43" s="17">
        <v>6.0981792729552002E-2</v>
      </c>
      <c r="G43" s="17">
        <v>7.0380333294590564E-2</v>
      </c>
      <c r="H43" s="17">
        <v>2.3841576319305751</v>
      </c>
      <c r="I43" s="17"/>
      <c r="J43" s="17" t="s">
        <v>38</v>
      </c>
      <c r="K43" s="17">
        <f>AVERAGE(D41:D43)</f>
        <v>57.829588358417318</v>
      </c>
      <c r="L43" s="17">
        <f>SUM(H41:H43)</f>
        <v>25.913179087804412</v>
      </c>
      <c r="M43" s="17">
        <f>STDEV(D41:D43)</f>
        <v>102.54621088462928</v>
      </c>
    </row>
    <row r="44" spans="1:13" x14ac:dyDescent="0.2">
      <c r="D44" s="19"/>
      <c r="E44" s="19"/>
      <c r="F44" s="17"/>
      <c r="G44" s="17"/>
      <c r="H44" s="17"/>
      <c r="I44" s="17"/>
      <c r="J44" s="17"/>
      <c r="K44" s="17"/>
      <c r="L44" s="17"/>
      <c r="M44" s="17"/>
    </row>
    <row r="45" spans="1:13" x14ac:dyDescent="0.2">
      <c r="D45" s="19"/>
      <c r="E45" s="19"/>
      <c r="F45" s="17"/>
      <c r="G45" s="17"/>
      <c r="H45" s="17"/>
      <c r="I45" s="17"/>
      <c r="J45" s="17"/>
      <c r="K45" s="17"/>
      <c r="L45" s="17"/>
      <c r="M45" s="17"/>
    </row>
    <row r="46" spans="1:13" x14ac:dyDescent="0.2">
      <c r="A46" s="12" t="s">
        <v>7</v>
      </c>
      <c r="B46" s="12" t="s">
        <v>21</v>
      </c>
      <c r="C46" s="12" t="s">
        <v>51</v>
      </c>
      <c r="D46" s="19">
        <v>-3.0126403879854702</v>
      </c>
      <c r="E46" s="19">
        <v>1.1023642869774599</v>
      </c>
      <c r="F46" s="17">
        <v>7.6654160328572547E-3</v>
      </c>
      <c r="G46" s="17">
        <v>4.7275707415694148E-3</v>
      </c>
      <c r="H46" s="17">
        <v>0.16014806035126744</v>
      </c>
      <c r="I46" s="17"/>
      <c r="J46" s="17"/>
      <c r="K46" s="17"/>
      <c r="L46" s="17"/>
      <c r="M46" s="17"/>
    </row>
    <row r="47" spans="1:13" x14ac:dyDescent="0.2">
      <c r="A47" s="12" t="s">
        <v>3</v>
      </c>
      <c r="B47" s="12" t="s">
        <v>21</v>
      </c>
      <c r="C47" s="12" t="s">
        <v>35</v>
      </c>
      <c r="D47" s="19">
        <v>1.5321028201870599</v>
      </c>
      <c r="E47" s="19">
        <v>1.1073337437633599</v>
      </c>
      <c r="F47" s="17">
        <v>0.25413136087328519</v>
      </c>
      <c r="G47" s="17">
        <v>0.12509580953089403</v>
      </c>
      <c r="H47" s="17">
        <v>4.23766292448828</v>
      </c>
      <c r="I47" s="17"/>
      <c r="J47" s="17"/>
      <c r="K47" s="17"/>
      <c r="L47" s="17"/>
      <c r="M47" s="17"/>
    </row>
    <row r="48" spans="1:13" x14ac:dyDescent="0.2">
      <c r="A48" s="12" t="s">
        <v>5</v>
      </c>
      <c r="B48" s="12" t="s">
        <v>21</v>
      </c>
      <c r="C48" s="12" t="s">
        <v>35</v>
      </c>
      <c r="D48" s="19">
        <v>-6.87938231683545</v>
      </c>
      <c r="E48" s="19">
        <v>1.0981357985306901</v>
      </c>
      <c r="F48" s="17">
        <v>0.31380434882552743</v>
      </c>
      <c r="G48" s="17">
        <v>5.2297889003121052E-2</v>
      </c>
      <c r="H48" s="17">
        <v>1.7716087060677863</v>
      </c>
      <c r="I48" s="17"/>
      <c r="J48" s="17"/>
      <c r="K48" s="17"/>
      <c r="L48" s="17"/>
      <c r="M48" s="17"/>
    </row>
    <row r="49" spans="1:13" x14ac:dyDescent="0.2">
      <c r="A49" s="12" t="s">
        <v>7</v>
      </c>
      <c r="B49" s="12" t="s">
        <v>21</v>
      </c>
      <c r="C49" s="12" t="s">
        <v>35</v>
      </c>
      <c r="D49" s="19">
        <v>-11.997427956099299</v>
      </c>
      <c r="E49" s="19">
        <v>1.09253838669444</v>
      </c>
      <c r="F49" s="17">
        <v>0.31563100589039272</v>
      </c>
      <c r="G49" s="17">
        <v>-1.9372071766874211E-2</v>
      </c>
      <c r="H49" s="17">
        <v>-0.65623549345779852</v>
      </c>
      <c r="I49" s="17"/>
      <c r="J49" s="17" t="s">
        <v>31</v>
      </c>
      <c r="K49" s="17">
        <f>AVERAGE(D46:D52)</f>
        <v>-1.8852036921919031</v>
      </c>
      <c r="L49" s="17">
        <f>SUM(H46:H52)</f>
        <v>9.834463367013301</v>
      </c>
      <c r="M49" s="17">
        <f>STDEV(D46:D52)</f>
        <v>9.7608032932877027</v>
      </c>
    </row>
    <row r="50" spans="1:13" x14ac:dyDescent="0.2">
      <c r="A50" s="12" t="s">
        <v>3</v>
      </c>
      <c r="B50" s="12" t="s">
        <v>21</v>
      </c>
      <c r="C50" s="12" t="s">
        <v>32</v>
      </c>
      <c r="D50" s="19">
        <v>7.1024881435566396</v>
      </c>
      <c r="E50" s="19">
        <v>1.11342400942262</v>
      </c>
      <c r="F50" s="17">
        <v>0.12686196122038923</v>
      </c>
      <c r="G50" s="17">
        <v>8.9797112614087946E-2</v>
      </c>
      <c r="H50" s="17">
        <v>3.0419076088783181</v>
      </c>
      <c r="I50" s="17"/>
      <c r="J50" s="17"/>
      <c r="K50" s="17"/>
      <c r="L50" s="17"/>
      <c r="M50" s="17"/>
    </row>
    <row r="51" spans="1:13" x14ac:dyDescent="0.2">
      <c r="A51" s="12" t="s">
        <v>5</v>
      </c>
      <c r="B51" s="12" t="s">
        <v>21</v>
      </c>
      <c r="C51" s="12" t="s">
        <v>32</v>
      </c>
      <c r="D51" s="19">
        <v>13.132328606737</v>
      </c>
      <c r="E51" s="19">
        <v>1.12001576542558</v>
      </c>
      <c r="F51" s="17">
        <v>6.5312735179509293E-2</v>
      </c>
      <c r="G51" s="17">
        <v>6.1470369484421632E-2</v>
      </c>
      <c r="H51" s="17">
        <v>2.0823295895806786</v>
      </c>
      <c r="I51" s="17"/>
      <c r="J51" s="17"/>
      <c r="K51" s="17"/>
      <c r="L51" s="17"/>
      <c r="M51" s="17"/>
    </row>
    <row r="52" spans="1:13" x14ac:dyDescent="0.2">
      <c r="A52" s="12" t="s">
        <v>7</v>
      </c>
      <c r="B52" s="12" t="s">
        <v>21</v>
      </c>
      <c r="C52" s="12" t="s">
        <v>32</v>
      </c>
      <c r="D52" s="19">
        <v>-13.073894754903799</v>
      </c>
      <c r="E52" s="19">
        <v>1.09136101525858</v>
      </c>
      <c r="F52" s="17">
        <v>0.16618776425053083</v>
      </c>
      <c r="G52" s="17">
        <v>-2.3703321012987211E-2</v>
      </c>
      <c r="H52" s="17">
        <v>-0.80295802889523071</v>
      </c>
      <c r="I52" s="17"/>
      <c r="J52" s="17" t="s">
        <v>34</v>
      </c>
      <c r="K52" s="17">
        <f>AVERAGE(D53:D55)</f>
        <v>48.383990325596436</v>
      </c>
      <c r="L52" s="17">
        <f>SUM(H53:H55)</f>
        <v>40.190407029578829</v>
      </c>
      <c r="M52" s="17">
        <f>STDEV(D53:D55)</f>
        <v>50.501234124949384</v>
      </c>
    </row>
    <row r="53" spans="1:13" x14ac:dyDescent="0.2">
      <c r="A53" s="12" t="s">
        <v>5</v>
      </c>
      <c r="B53" s="12" t="s">
        <v>21</v>
      </c>
      <c r="C53" s="12" t="s">
        <v>45</v>
      </c>
      <c r="D53" s="19">
        <v>49.194474613522203</v>
      </c>
      <c r="E53" s="19">
        <v>1.1594201740425201</v>
      </c>
      <c r="F53" s="17">
        <v>0.14092787292181255</v>
      </c>
      <c r="G53" s="17">
        <v>0.34977512949808698</v>
      </c>
      <c r="H53" s="17">
        <v>11.848750999257691</v>
      </c>
      <c r="I53" s="17"/>
      <c r="J53" s="17"/>
      <c r="K53" s="17"/>
      <c r="L53" s="17"/>
      <c r="M53" s="17"/>
    </row>
    <row r="54" spans="1:13" x14ac:dyDescent="0.2">
      <c r="A54" s="12" t="s">
        <v>7</v>
      </c>
      <c r="B54" s="12" t="s">
        <v>21</v>
      </c>
      <c r="C54" s="12" t="s">
        <v>45</v>
      </c>
      <c r="D54" s="19">
        <v>-2.5176079696495202</v>
      </c>
      <c r="E54" s="19">
        <v>1.10290560521079</v>
      </c>
      <c r="F54" s="17">
        <v>0.16378617109560012</v>
      </c>
      <c r="G54" s="17">
        <v>0.15373019030952476</v>
      </c>
      <c r="H54" s="17">
        <v>5.2076622733578848</v>
      </c>
      <c r="I54" s="17"/>
      <c r="J54" s="17"/>
      <c r="K54" s="17"/>
      <c r="L54" s="17"/>
      <c r="M54" s="17"/>
    </row>
    <row r="55" spans="1:13" x14ac:dyDescent="0.2">
      <c r="A55" s="12" t="s">
        <v>5</v>
      </c>
      <c r="B55" s="12" t="s">
        <v>21</v>
      </c>
      <c r="C55" s="12" t="s">
        <v>47</v>
      </c>
      <c r="D55" s="19">
        <v>98.475104332916601</v>
      </c>
      <c r="E55" s="19">
        <v>1.2132174081604601</v>
      </c>
      <c r="F55" s="17">
        <v>0.15569386172763311</v>
      </c>
      <c r="G55" s="17">
        <v>0.68291549570555521</v>
      </c>
      <c r="H55" s="17">
        <v>23.133993756963253</v>
      </c>
      <c r="I55" s="17"/>
      <c r="J55" s="17" t="s">
        <v>33</v>
      </c>
      <c r="K55" s="17">
        <f>AVERAGE(D56:D58)</f>
        <v>-8.2828212468474405</v>
      </c>
      <c r="L55" s="17">
        <f>SUM(H56:H58)</f>
        <v>0.20911222988399042</v>
      </c>
      <c r="M55" s="17">
        <f>STDEV(D56:D58)</f>
        <v>3.8856063734164965</v>
      </c>
    </row>
    <row r="56" spans="1:13" x14ac:dyDescent="0.2">
      <c r="A56" s="12" t="s">
        <v>3</v>
      </c>
      <c r="B56" s="12" t="s">
        <v>21</v>
      </c>
      <c r="C56" s="12" t="s">
        <v>33</v>
      </c>
      <c r="D56" s="19">
        <v>-3.8746270219667398</v>
      </c>
      <c r="E56" s="19">
        <v>1.1014216899557701</v>
      </c>
      <c r="F56" s="17">
        <v>1.2222926134798251E-2</v>
      </c>
      <c r="G56" s="17">
        <v>4.243546881492739E-3</v>
      </c>
      <c r="H56" s="17">
        <v>0.14375158812644781</v>
      </c>
      <c r="I56" s="17"/>
      <c r="J56" s="17"/>
      <c r="K56" s="17"/>
      <c r="L56" s="17"/>
      <c r="M56" s="17"/>
    </row>
    <row r="57" spans="1:13" x14ac:dyDescent="0.2">
      <c r="A57" s="12" t="s">
        <v>5</v>
      </c>
      <c r="B57" s="12" t="s">
        <v>21</v>
      </c>
      <c r="C57" s="12" t="s">
        <v>33</v>
      </c>
      <c r="D57" s="19">
        <v>-9.7631748647185805</v>
      </c>
      <c r="E57" s="19">
        <v>1.0949819822340401</v>
      </c>
      <c r="F57" s="17">
        <v>6.0574917605507672E-3</v>
      </c>
      <c r="G57" s="17">
        <v>7.2220469517016779E-4</v>
      </c>
      <c r="H57" s="17">
        <v>2.446492869817642E-2</v>
      </c>
      <c r="I57" s="17"/>
      <c r="J57" s="17"/>
      <c r="K57" s="17"/>
      <c r="L57" s="17"/>
      <c r="M57" s="17"/>
    </row>
    <row r="58" spans="1:13" x14ac:dyDescent="0.2">
      <c r="A58" s="12" t="s">
        <v>7</v>
      </c>
      <c r="B58" s="12" t="s">
        <v>21</v>
      </c>
      <c r="C58" s="12" t="s">
        <v>33</v>
      </c>
      <c r="D58" s="19">
        <v>-11.210661853856999</v>
      </c>
      <c r="E58" s="19">
        <v>1.09339888406521</v>
      </c>
      <c r="F58" s="17">
        <v>9.7999094896701749E-3</v>
      </c>
      <c r="G58" s="17">
        <v>1.2072414495124899E-3</v>
      </c>
      <c r="H58" s="17">
        <v>4.0895713059366186E-2</v>
      </c>
      <c r="I58" s="17"/>
      <c r="J58" s="17"/>
      <c r="K58" s="17"/>
      <c r="L58" s="17"/>
      <c r="M58" s="17"/>
    </row>
    <row r="59" spans="1:13" x14ac:dyDescent="0.2">
      <c r="A59" s="12" t="s">
        <v>3</v>
      </c>
      <c r="B59" s="12" t="s">
        <v>21</v>
      </c>
      <c r="C59" s="12" t="s">
        <v>36</v>
      </c>
      <c r="D59" s="19">
        <v>368.42502599495998</v>
      </c>
      <c r="E59" s="19">
        <v>1.5068725086206101</v>
      </c>
      <c r="F59" s="17" t="s">
        <v>50</v>
      </c>
      <c r="G59" s="17" t="s">
        <v>50</v>
      </c>
      <c r="H59" s="17" t="s">
        <v>50</v>
      </c>
      <c r="I59" s="17"/>
      <c r="J59" s="17"/>
      <c r="K59" s="17"/>
      <c r="L59" s="17"/>
      <c r="M59" s="17"/>
    </row>
    <row r="60" spans="1:13" x14ac:dyDescent="0.2">
      <c r="A60" s="12" t="s">
        <v>5</v>
      </c>
      <c r="B60" s="12" t="s">
        <v>21</v>
      </c>
      <c r="C60" s="12" t="s">
        <v>36</v>
      </c>
      <c r="D60" s="19">
        <v>388.43273684927499</v>
      </c>
      <c r="E60" s="19">
        <v>1.52856768369439</v>
      </c>
      <c r="F60" s="17" t="s">
        <v>50</v>
      </c>
      <c r="G60" s="17" t="s">
        <v>50</v>
      </c>
      <c r="H60" s="17" t="s">
        <v>50</v>
      </c>
      <c r="I60" s="17"/>
      <c r="J60" s="17"/>
      <c r="K60" s="17"/>
      <c r="L60" s="17"/>
      <c r="M60" s="17"/>
    </row>
    <row r="61" spans="1:13" x14ac:dyDescent="0.2">
      <c r="A61" s="12" t="s">
        <v>7</v>
      </c>
      <c r="B61" s="12" t="s">
        <v>21</v>
      </c>
      <c r="C61" s="12" t="s">
        <v>36</v>
      </c>
      <c r="D61" s="19">
        <v>314.692092537517</v>
      </c>
      <c r="E61" s="19">
        <v>1.44856036253238</v>
      </c>
      <c r="F61" s="17" t="s">
        <v>50</v>
      </c>
      <c r="G61" s="17" t="s">
        <v>50</v>
      </c>
      <c r="H61" s="17" t="s">
        <v>50</v>
      </c>
      <c r="I61" s="17"/>
      <c r="J61" s="17" t="s">
        <v>36</v>
      </c>
      <c r="K61" s="17">
        <f>AVERAGE(D59:D61)</f>
        <v>357.18328512725066</v>
      </c>
      <c r="L61" s="17" t="s">
        <v>50</v>
      </c>
      <c r="M61" s="17">
        <f>STDEV(D59:D61)</f>
        <v>38.134016431276237</v>
      </c>
    </row>
    <row r="62" spans="1:13" x14ac:dyDescent="0.2">
      <c r="A62" s="12" t="s">
        <v>3</v>
      </c>
      <c r="B62" s="12" t="s">
        <v>21</v>
      </c>
      <c r="C62" s="12" t="s">
        <v>38</v>
      </c>
      <c r="D62" s="19">
        <v>136.285619455796</v>
      </c>
      <c r="E62" s="19">
        <v>1.25445359760111</v>
      </c>
      <c r="F62" s="17">
        <v>0.11967763621793324</v>
      </c>
      <c r="G62" s="17">
        <v>0.68053631085267385</v>
      </c>
      <c r="H62" s="17">
        <v>23.053398064114969</v>
      </c>
      <c r="I62" s="17"/>
      <c r="J62" s="17"/>
      <c r="K62" s="17"/>
      <c r="L62" s="17"/>
      <c r="M62" s="17"/>
    </row>
    <row r="63" spans="1:13" x14ac:dyDescent="0.2">
      <c r="A63" s="12" t="s">
        <v>5</v>
      </c>
      <c r="B63" s="12" t="s">
        <v>21</v>
      </c>
      <c r="C63" s="12" t="s">
        <v>38</v>
      </c>
      <c r="D63" s="17">
        <v>146.44344072156801</v>
      </c>
      <c r="E63" s="17">
        <v>1.2655258626961601</v>
      </c>
      <c r="F63" s="17">
        <v>0.10682382429366574</v>
      </c>
      <c r="G63" s="17">
        <v>0.64931262313130256</v>
      </c>
      <c r="H63" s="17">
        <v>21.99568506542353</v>
      </c>
      <c r="I63" s="17"/>
      <c r="J63" s="17"/>
      <c r="K63" s="17"/>
      <c r="L63" s="17"/>
      <c r="M63" s="17"/>
    </row>
    <row r="64" spans="1:13" x14ac:dyDescent="0.2">
      <c r="A64" s="12" t="s">
        <v>7</v>
      </c>
      <c r="B64" s="12" t="s">
        <v>21</v>
      </c>
      <c r="C64" s="12" t="s">
        <v>38</v>
      </c>
      <c r="D64" s="17">
        <v>61.9758660471078</v>
      </c>
      <c r="E64" s="17">
        <v>1.1733786158963</v>
      </c>
      <c r="F64" s="17">
        <v>9.1627027270470826E-2</v>
      </c>
      <c r="G64" s="17">
        <v>0.50313386394091464</v>
      </c>
      <c r="H64" s="17">
        <v>17.043830079299276</v>
      </c>
      <c r="I64" s="17"/>
      <c r="J64" s="17" t="s">
        <v>38</v>
      </c>
      <c r="K64" s="17">
        <f>AVERAGE(D62:D64)</f>
        <v>114.90164207482393</v>
      </c>
      <c r="L64" s="17">
        <f>SUM(H62:H64)</f>
        <v>62.092913208837778</v>
      </c>
      <c r="M64" s="17">
        <f>STDEV(D62:D64)</f>
        <v>46.115601040416109</v>
      </c>
    </row>
    <row r="66" spans="1:1" x14ac:dyDescent="0.2">
      <c r="A66" s="12" t="s">
        <v>53</v>
      </c>
    </row>
    <row r="67" spans="1:1" x14ac:dyDescent="0.2">
      <c r="A67" s="12" t="s">
        <v>54</v>
      </c>
    </row>
    <row r="86" spans="5:5" x14ac:dyDescent="0.2">
      <c r="E86" s="12" t="s">
        <v>48</v>
      </c>
    </row>
    <row r="109" spans="2:8" x14ac:dyDescent="0.2">
      <c r="C109" s="15"/>
      <c r="D109" s="15"/>
      <c r="E109" s="15"/>
      <c r="F109" s="15"/>
      <c r="G109" s="15"/>
      <c r="H109" s="15"/>
    </row>
    <row r="112" spans="2:8" x14ac:dyDescent="0.2">
      <c r="B112" s="15"/>
    </row>
    <row r="115" spans="1:1" x14ac:dyDescent="0.2">
      <c r="A115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FABD0-D9E7-4ACB-B835-8307162656F4}">
  <dimension ref="A3:AA58"/>
  <sheetViews>
    <sheetView workbookViewId="0">
      <selection activeCell="U19" sqref="U19"/>
    </sheetView>
  </sheetViews>
  <sheetFormatPr defaultRowHeight="12.75" x14ac:dyDescent="0.2"/>
  <cols>
    <col min="1" max="1" width="15.85546875" style="27" customWidth="1"/>
    <col min="2" max="2" width="22" style="27" customWidth="1"/>
    <col min="3" max="3" width="19" style="38" customWidth="1"/>
    <col min="4" max="6" width="9.140625" style="27" hidden="1" customWidth="1"/>
    <col min="7" max="8" width="13.140625" style="27" hidden="1" customWidth="1"/>
    <col min="9" max="11" width="9.140625" style="27" hidden="1" customWidth="1"/>
    <col min="12" max="12" width="9.140625" style="27" customWidth="1"/>
    <col min="13" max="14" width="9.140625" style="27" hidden="1" customWidth="1"/>
    <col min="15" max="15" width="15.42578125" style="27" customWidth="1"/>
    <col min="16" max="18" width="9.140625" style="27"/>
    <col min="19" max="19" width="15" style="27" customWidth="1"/>
    <col min="20" max="255" width="9.140625" style="27"/>
    <col min="256" max="256" width="22" style="27" customWidth="1"/>
    <col min="257" max="257" width="18" style="27" customWidth="1"/>
    <col min="258" max="258" width="19" style="27" customWidth="1"/>
    <col min="259" max="259" width="20" style="27" customWidth="1"/>
    <col min="260" max="267" width="0" style="27" hidden="1" customWidth="1"/>
    <col min="268" max="268" width="9.140625" style="27"/>
    <col min="269" max="270" width="0" style="27" hidden="1" customWidth="1"/>
    <col min="271" max="271" width="15.42578125" style="27" customWidth="1"/>
    <col min="272" max="274" width="9.140625" style="27"/>
    <col min="275" max="275" width="15" style="27" customWidth="1"/>
    <col min="276" max="511" width="9.140625" style="27"/>
    <col min="512" max="512" width="22" style="27" customWidth="1"/>
    <col min="513" max="513" width="18" style="27" customWidth="1"/>
    <col min="514" max="514" width="19" style="27" customWidth="1"/>
    <col min="515" max="515" width="20" style="27" customWidth="1"/>
    <col min="516" max="523" width="0" style="27" hidden="1" customWidth="1"/>
    <col min="524" max="524" width="9.140625" style="27"/>
    <col min="525" max="526" width="0" style="27" hidden="1" customWidth="1"/>
    <col min="527" max="527" width="15.42578125" style="27" customWidth="1"/>
    <col min="528" max="530" width="9.140625" style="27"/>
    <col min="531" max="531" width="15" style="27" customWidth="1"/>
    <col min="532" max="767" width="9.140625" style="27"/>
    <col min="768" max="768" width="22" style="27" customWidth="1"/>
    <col min="769" max="769" width="18" style="27" customWidth="1"/>
    <col min="770" max="770" width="19" style="27" customWidth="1"/>
    <col min="771" max="771" width="20" style="27" customWidth="1"/>
    <col min="772" max="779" width="0" style="27" hidden="1" customWidth="1"/>
    <col min="780" max="780" width="9.140625" style="27"/>
    <col min="781" max="782" width="0" style="27" hidden="1" customWidth="1"/>
    <col min="783" max="783" width="15.42578125" style="27" customWidth="1"/>
    <col min="784" max="786" width="9.140625" style="27"/>
    <col min="787" max="787" width="15" style="27" customWidth="1"/>
    <col min="788" max="1023" width="9.140625" style="27"/>
    <col min="1024" max="1024" width="22" style="27" customWidth="1"/>
    <col min="1025" max="1025" width="18" style="27" customWidth="1"/>
    <col min="1026" max="1026" width="19" style="27" customWidth="1"/>
    <col min="1027" max="1027" width="20" style="27" customWidth="1"/>
    <col min="1028" max="1035" width="0" style="27" hidden="1" customWidth="1"/>
    <col min="1036" max="1036" width="9.140625" style="27"/>
    <col min="1037" max="1038" width="0" style="27" hidden="1" customWidth="1"/>
    <col min="1039" max="1039" width="15.42578125" style="27" customWidth="1"/>
    <col min="1040" max="1042" width="9.140625" style="27"/>
    <col min="1043" max="1043" width="15" style="27" customWidth="1"/>
    <col min="1044" max="1279" width="9.140625" style="27"/>
    <col min="1280" max="1280" width="22" style="27" customWidth="1"/>
    <col min="1281" max="1281" width="18" style="27" customWidth="1"/>
    <col min="1282" max="1282" width="19" style="27" customWidth="1"/>
    <col min="1283" max="1283" width="20" style="27" customWidth="1"/>
    <col min="1284" max="1291" width="0" style="27" hidden="1" customWidth="1"/>
    <col min="1292" max="1292" width="9.140625" style="27"/>
    <col min="1293" max="1294" width="0" style="27" hidden="1" customWidth="1"/>
    <col min="1295" max="1295" width="15.42578125" style="27" customWidth="1"/>
    <col min="1296" max="1298" width="9.140625" style="27"/>
    <col min="1299" max="1299" width="15" style="27" customWidth="1"/>
    <col min="1300" max="1535" width="9.140625" style="27"/>
    <col min="1536" max="1536" width="22" style="27" customWidth="1"/>
    <col min="1537" max="1537" width="18" style="27" customWidth="1"/>
    <col min="1538" max="1538" width="19" style="27" customWidth="1"/>
    <col min="1539" max="1539" width="20" style="27" customWidth="1"/>
    <col min="1540" max="1547" width="0" style="27" hidden="1" customWidth="1"/>
    <col min="1548" max="1548" width="9.140625" style="27"/>
    <col min="1549" max="1550" width="0" style="27" hidden="1" customWidth="1"/>
    <col min="1551" max="1551" width="15.42578125" style="27" customWidth="1"/>
    <col min="1552" max="1554" width="9.140625" style="27"/>
    <col min="1555" max="1555" width="15" style="27" customWidth="1"/>
    <col min="1556" max="1791" width="9.140625" style="27"/>
    <col min="1792" max="1792" width="22" style="27" customWidth="1"/>
    <col min="1793" max="1793" width="18" style="27" customWidth="1"/>
    <col min="1794" max="1794" width="19" style="27" customWidth="1"/>
    <col min="1795" max="1795" width="20" style="27" customWidth="1"/>
    <col min="1796" max="1803" width="0" style="27" hidden="1" customWidth="1"/>
    <col min="1804" max="1804" width="9.140625" style="27"/>
    <col min="1805" max="1806" width="0" style="27" hidden="1" customWidth="1"/>
    <col min="1807" max="1807" width="15.42578125" style="27" customWidth="1"/>
    <col min="1808" max="1810" width="9.140625" style="27"/>
    <col min="1811" max="1811" width="15" style="27" customWidth="1"/>
    <col min="1812" max="2047" width="9.140625" style="27"/>
    <col min="2048" max="2048" width="22" style="27" customWidth="1"/>
    <col min="2049" max="2049" width="18" style="27" customWidth="1"/>
    <col min="2050" max="2050" width="19" style="27" customWidth="1"/>
    <col min="2051" max="2051" width="20" style="27" customWidth="1"/>
    <col min="2052" max="2059" width="0" style="27" hidden="1" customWidth="1"/>
    <col min="2060" max="2060" width="9.140625" style="27"/>
    <col min="2061" max="2062" width="0" style="27" hidden="1" customWidth="1"/>
    <col min="2063" max="2063" width="15.42578125" style="27" customWidth="1"/>
    <col min="2064" max="2066" width="9.140625" style="27"/>
    <col min="2067" max="2067" width="15" style="27" customWidth="1"/>
    <col min="2068" max="2303" width="9.140625" style="27"/>
    <col min="2304" max="2304" width="22" style="27" customWidth="1"/>
    <col min="2305" max="2305" width="18" style="27" customWidth="1"/>
    <col min="2306" max="2306" width="19" style="27" customWidth="1"/>
    <col min="2307" max="2307" width="20" style="27" customWidth="1"/>
    <col min="2308" max="2315" width="0" style="27" hidden="1" customWidth="1"/>
    <col min="2316" max="2316" width="9.140625" style="27"/>
    <col min="2317" max="2318" width="0" style="27" hidden="1" customWidth="1"/>
    <col min="2319" max="2319" width="15.42578125" style="27" customWidth="1"/>
    <col min="2320" max="2322" width="9.140625" style="27"/>
    <col min="2323" max="2323" width="15" style="27" customWidth="1"/>
    <col min="2324" max="2559" width="9.140625" style="27"/>
    <col min="2560" max="2560" width="22" style="27" customWidth="1"/>
    <col min="2561" max="2561" width="18" style="27" customWidth="1"/>
    <col min="2562" max="2562" width="19" style="27" customWidth="1"/>
    <col min="2563" max="2563" width="20" style="27" customWidth="1"/>
    <col min="2564" max="2571" width="0" style="27" hidden="1" customWidth="1"/>
    <col min="2572" max="2572" width="9.140625" style="27"/>
    <col min="2573" max="2574" width="0" style="27" hidden="1" customWidth="1"/>
    <col min="2575" max="2575" width="15.42578125" style="27" customWidth="1"/>
    <col min="2576" max="2578" width="9.140625" style="27"/>
    <col min="2579" max="2579" width="15" style="27" customWidth="1"/>
    <col min="2580" max="2815" width="9.140625" style="27"/>
    <col min="2816" max="2816" width="22" style="27" customWidth="1"/>
    <col min="2817" max="2817" width="18" style="27" customWidth="1"/>
    <col min="2818" max="2818" width="19" style="27" customWidth="1"/>
    <col min="2819" max="2819" width="20" style="27" customWidth="1"/>
    <col min="2820" max="2827" width="0" style="27" hidden="1" customWidth="1"/>
    <col min="2828" max="2828" width="9.140625" style="27"/>
    <col min="2829" max="2830" width="0" style="27" hidden="1" customWidth="1"/>
    <col min="2831" max="2831" width="15.42578125" style="27" customWidth="1"/>
    <col min="2832" max="2834" width="9.140625" style="27"/>
    <col min="2835" max="2835" width="15" style="27" customWidth="1"/>
    <col min="2836" max="3071" width="9.140625" style="27"/>
    <col min="3072" max="3072" width="22" style="27" customWidth="1"/>
    <col min="3073" max="3073" width="18" style="27" customWidth="1"/>
    <col min="3074" max="3074" width="19" style="27" customWidth="1"/>
    <col min="3075" max="3075" width="20" style="27" customWidth="1"/>
    <col min="3076" max="3083" width="0" style="27" hidden="1" customWidth="1"/>
    <col min="3084" max="3084" width="9.140625" style="27"/>
    <col min="3085" max="3086" width="0" style="27" hidden="1" customWidth="1"/>
    <col min="3087" max="3087" width="15.42578125" style="27" customWidth="1"/>
    <col min="3088" max="3090" width="9.140625" style="27"/>
    <col min="3091" max="3091" width="15" style="27" customWidth="1"/>
    <col min="3092" max="3327" width="9.140625" style="27"/>
    <col min="3328" max="3328" width="22" style="27" customWidth="1"/>
    <col min="3329" max="3329" width="18" style="27" customWidth="1"/>
    <col min="3330" max="3330" width="19" style="27" customWidth="1"/>
    <col min="3331" max="3331" width="20" style="27" customWidth="1"/>
    <col min="3332" max="3339" width="0" style="27" hidden="1" customWidth="1"/>
    <col min="3340" max="3340" width="9.140625" style="27"/>
    <col min="3341" max="3342" width="0" style="27" hidden="1" customWidth="1"/>
    <col min="3343" max="3343" width="15.42578125" style="27" customWidth="1"/>
    <col min="3344" max="3346" width="9.140625" style="27"/>
    <col min="3347" max="3347" width="15" style="27" customWidth="1"/>
    <col min="3348" max="3583" width="9.140625" style="27"/>
    <col min="3584" max="3584" width="22" style="27" customWidth="1"/>
    <col min="3585" max="3585" width="18" style="27" customWidth="1"/>
    <col min="3586" max="3586" width="19" style="27" customWidth="1"/>
    <col min="3587" max="3587" width="20" style="27" customWidth="1"/>
    <col min="3588" max="3595" width="0" style="27" hidden="1" customWidth="1"/>
    <col min="3596" max="3596" width="9.140625" style="27"/>
    <col min="3597" max="3598" width="0" style="27" hidden="1" customWidth="1"/>
    <col min="3599" max="3599" width="15.42578125" style="27" customWidth="1"/>
    <col min="3600" max="3602" width="9.140625" style="27"/>
    <col min="3603" max="3603" width="15" style="27" customWidth="1"/>
    <col min="3604" max="3839" width="9.140625" style="27"/>
    <col min="3840" max="3840" width="22" style="27" customWidth="1"/>
    <col min="3841" max="3841" width="18" style="27" customWidth="1"/>
    <col min="3842" max="3842" width="19" style="27" customWidth="1"/>
    <col min="3843" max="3843" width="20" style="27" customWidth="1"/>
    <col min="3844" max="3851" width="0" style="27" hidden="1" customWidth="1"/>
    <col min="3852" max="3852" width="9.140625" style="27"/>
    <col min="3853" max="3854" width="0" style="27" hidden="1" customWidth="1"/>
    <col min="3855" max="3855" width="15.42578125" style="27" customWidth="1"/>
    <col min="3856" max="3858" width="9.140625" style="27"/>
    <col min="3859" max="3859" width="15" style="27" customWidth="1"/>
    <col min="3860" max="4095" width="9.140625" style="27"/>
    <col min="4096" max="4096" width="22" style="27" customWidth="1"/>
    <col min="4097" max="4097" width="18" style="27" customWidth="1"/>
    <col min="4098" max="4098" width="19" style="27" customWidth="1"/>
    <col min="4099" max="4099" width="20" style="27" customWidth="1"/>
    <col min="4100" max="4107" width="0" style="27" hidden="1" customWidth="1"/>
    <col min="4108" max="4108" width="9.140625" style="27"/>
    <col min="4109" max="4110" width="0" style="27" hidden="1" customWidth="1"/>
    <col min="4111" max="4111" width="15.42578125" style="27" customWidth="1"/>
    <col min="4112" max="4114" width="9.140625" style="27"/>
    <col min="4115" max="4115" width="15" style="27" customWidth="1"/>
    <col min="4116" max="4351" width="9.140625" style="27"/>
    <col min="4352" max="4352" width="22" style="27" customWidth="1"/>
    <col min="4353" max="4353" width="18" style="27" customWidth="1"/>
    <col min="4354" max="4354" width="19" style="27" customWidth="1"/>
    <col min="4355" max="4355" width="20" style="27" customWidth="1"/>
    <col min="4356" max="4363" width="0" style="27" hidden="1" customWidth="1"/>
    <col min="4364" max="4364" width="9.140625" style="27"/>
    <col min="4365" max="4366" width="0" style="27" hidden="1" customWidth="1"/>
    <col min="4367" max="4367" width="15.42578125" style="27" customWidth="1"/>
    <col min="4368" max="4370" width="9.140625" style="27"/>
    <col min="4371" max="4371" width="15" style="27" customWidth="1"/>
    <col min="4372" max="4607" width="9.140625" style="27"/>
    <col min="4608" max="4608" width="22" style="27" customWidth="1"/>
    <col min="4609" max="4609" width="18" style="27" customWidth="1"/>
    <col min="4610" max="4610" width="19" style="27" customWidth="1"/>
    <col min="4611" max="4611" width="20" style="27" customWidth="1"/>
    <col min="4612" max="4619" width="0" style="27" hidden="1" customWidth="1"/>
    <col min="4620" max="4620" width="9.140625" style="27"/>
    <col min="4621" max="4622" width="0" style="27" hidden="1" customWidth="1"/>
    <col min="4623" max="4623" width="15.42578125" style="27" customWidth="1"/>
    <col min="4624" max="4626" width="9.140625" style="27"/>
    <col min="4627" max="4627" width="15" style="27" customWidth="1"/>
    <col min="4628" max="4863" width="9.140625" style="27"/>
    <col min="4864" max="4864" width="22" style="27" customWidth="1"/>
    <col min="4865" max="4865" width="18" style="27" customWidth="1"/>
    <col min="4866" max="4866" width="19" style="27" customWidth="1"/>
    <col min="4867" max="4867" width="20" style="27" customWidth="1"/>
    <col min="4868" max="4875" width="0" style="27" hidden="1" customWidth="1"/>
    <col min="4876" max="4876" width="9.140625" style="27"/>
    <col min="4877" max="4878" width="0" style="27" hidden="1" customWidth="1"/>
    <col min="4879" max="4879" width="15.42578125" style="27" customWidth="1"/>
    <col min="4880" max="4882" width="9.140625" style="27"/>
    <col min="4883" max="4883" width="15" style="27" customWidth="1"/>
    <col min="4884" max="5119" width="9.140625" style="27"/>
    <col min="5120" max="5120" width="22" style="27" customWidth="1"/>
    <col min="5121" max="5121" width="18" style="27" customWidth="1"/>
    <col min="5122" max="5122" width="19" style="27" customWidth="1"/>
    <col min="5123" max="5123" width="20" style="27" customWidth="1"/>
    <col min="5124" max="5131" width="0" style="27" hidden="1" customWidth="1"/>
    <col min="5132" max="5132" width="9.140625" style="27"/>
    <col min="5133" max="5134" width="0" style="27" hidden="1" customWidth="1"/>
    <col min="5135" max="5135" width="15.42578125" style="27" customWidth="1"/>
    <col min="5136" max="5138" width="9.140625" style="27"/>
    <col min="5139" max="5139" width="15" style="27" customWidth="1"/>
    <col min="5140" max="5375" width="9.140625" style="27"/>
    <col min="5376" max="5376" width="22" style="27" customWidth="1"/>
    <col min="5377" max="5377" width="18" style="27" customWidth="1"/>
    <col min="5378" max="5378" width="19" style="27" customWidth="1"/>
    <col min="5379" max="5379" width="20" style="27" customWidth="1"/>
    <col min="5380" max="5387" width="0" style="27" hidden="1" customWidth="1"/>
    <col min="5388" max="5388" width="9.140625" style="27"/>
    <col min="5389" max="5390" width="0" style="27" hidden="1" customWidth="1"/>
    <col min="5391" max="5391" width="15.42578125" style="27" customWidth="1"/>
    <col min="5392" max="5394" width="9.140625" style="27"/>
    <col min="5395" max="5395" width="15" style="27" customWidth="1"/>
    <col min="5396" max="5631" width="9.140625" style="27"/>
    <col min="5632" max="5632" width="22" style="27" customWidth="1"/>
    <col min="5633" max="5633" width="18" style="27" customWidth="1"/>
    <col min="5634" max="5634" width="19" style="27" customWidth="1"/>
    <col min="5635" max="5635" width="20" style="27" customWidth="1"/>
    <col min="5636" max="5643" width="0" style="27" hidden="1" customWidth="1"/>
    <col min="5644" max="5644" width="9.140625" style="27"/>
    <col min="5645" max="5646" width="0" style="27" hidden="1" customWidth="1"/>
    <col min="5647" max="5647" width="15.42578125" style="27" customWidth="1"/>
    <col min="5648" max="5650" width="9.140625" style="27"/>
    <col min="5651" max="5651" width="15" style="27" customWidth="1"/>
    <col min="5652" max="5887" width="9.140625" style="27"/>
    <col min="5888" max="5888" width="22" style="27" customWidth="1"/>
    <col min="5889" max="5889" width="18" style="27" customWidth="1"/>
    <col min="5890" max="5890" width="19" style="27" customWidth="1"/>
    <col min="5891" max="5891" width="20" style="27" customWidth="1"/>
    <col min="5892" max="5899" width="0" style="27" hidden="1" customWidth="1"/>
    <col min="5900" max="5900" width="9.140625" style="27"/>
    <col min="5901" max="5902" width="0" style="27" hidden="1" customWidth="1"/>
    <col min="5903" max="5903" width="15.42578125" style="27" customWidth="1"/>
    <col min="5904" max="5906" width="9.140625" style="27"/>
    <col min="5907" max="5907" width="15" style="27" customWidth="1"/>
    <col min="5908" max="6143" width="9.140625" style="27"/>
    <col min="6144" max="6144" width="22" style="27" customWidth="1"/>
    <col min="6145" max="6145" width="18" style="27" customWidth="1"/>
    <col min="6146" max="6146" width="19" style="27" customWidth="1"/>
    <col min="6147" max="6147" width="20" style="27" customWidth="1"/>
    <col min="6148" max="6155" width="0" style="27" hidden="1" customWidth="1"/>
    <col min="6156" max="6156" width="9.140625" style="27"/>
    <col min="6157" max="6158" width="0" style="27" hidden="1" customWidth="1"/>
    <col min="6159" max="6159" width="15.42578125" style="27" customWidth="1"/>
    <col min="6160" max="6162" width="9.140625" style="27"/>
    <col min="6163" max="6163" width="15" style="27" customWidth="1"/>
    <col min="6164" max="6399" width="9.140625" style="27"/>
    <col min="6400" max="6400" width="22" style="27" customWidth="1"/>
    <col min="6401" max="6401" width="18" style="27" customWidth="1"/>
    <col min="6402" max="6402" width="19" style="27" customWidth="1"/>
    <col min="6403" max="6403" width="20" style="27" customWidth="1"/>
    <col min="6404" max="6411" width="0" style="27" hidden="1" customWidth="1"/>
    <col min="6412" max="6412" width="9.140625" style="27"/>
    <col min="6413" max="6414" width="0" style="27" hidden="1" customWidth="1"/>
    <col min="6415" max="6415" width="15.42578125" style="27" customWidth="1"/>
    <col min="6416" max="6418" width="9.140625" style="27"/>
    <col min="6419" max="6419" width="15" style="27" customWidth="1"/>
    <col min="6420" max="6655" width="9.140625" style="27"/>
    <col min="6656" max="6656" width="22" style="27" customWidth="1"/>
    <col min="6657" max="6657" width="18" style="27" customWidth="1"/>
    <col min="6658" max="6658" width="19" style="27" customWidth="1"/>
    <col min="6659" max="6659" width="20" style="27" customWidth="1"/>
    <col min="6660" max="6667" width="0" style="27" hidden="1" customWidth="1"/>
    <col min="6668" max="6668" width="9.140625" style="27"/>
    <col min="6669" max="6670" width="0" style="27" hidden="1" customWidth="1"/>
    <col min="6671" max="6671" width="15.42578125" style="27" customWidth="1"/>
    <col min="6672" max="6674" width="9.140625" style="27"/>
    <col min="6675" max="6675" width="15" style="27" customWidth="1"/>
    <col min="6676" max="6911" width="9.140625" style="27"/>
    <col min="6912" max="6912" width="22" style="27" customWidth="1"/>
    <col min="6913" max="6913" width="18" style="27" customWidth="1"/>
    <col min="6914" max="6914" width="19" style="27" customWidth="1"/>
    <col min="6915" max="6915" width="20" style="27" customWidth="1"/>
    <col min="6916" max="6923" width="0" style="27" hidden="1" customWidth="1"/>
    <col min="6924" max="6924" width="9.140625" style="27"/>
    <col min="6925" max="6926" width="0" style="27" hidden="1" customWidth="1"/>
    <col min="6927" max="6927" width="15.42578125" style="27" customWidth="1"/>
    <col min="6928" max="6930" width="9.140625" style="27"/>
    <col min="6931" max="6931" width="15" style="27" customWidth="1"/>
    <col min="6932" max="7167" width="9.140625" style="27"/>
    <col min="7168" max="7168" width="22" style="27" customWidth="1"/>
    <col min="7169" max="7169" width="18" style="27" customWidth="1"/>
    <col min="7170" max="7170" width="19" style="27" customWidth="1"/>
    <col min="7171" max="7171" width="20" style="27" customWidth="1"/>
    <col min="7172" max="7179" width="0" style="27" hidden="1" customWidth="1"/>
    <col min="7180" max="7180" width="9.140625" style="27"/>
    <col min="7181" max="7182" width="0" style="27" hidden="1" customWidth="1"/>
    <col min="7183" max="7183" width="15.42578125" style="27" customWidth="1"/>
    <col min="7184" max="7186" width="9.140625" style="27"/>
    <col min="7187" max="7187" width="15" style="27" customWidth="1"/>
    <col min="7188" max="7423" width="9.140625" style="27"/>
    <col min="7424" max="7424" width="22" style="27" customWidth="1"/>
    <col min="7425" max="7425" width="18" style="27" customWidth="1"/>
    <col min="7426" max="7426" width="19" style="27" customWidth="1"/>
    <col min="7427" max="7427" width="20" style="27" customWidth="1"/>
    <col min="7428" max="7435" width="0" style="27" hidden="1" customWidth="1"/>
    <col min="7436" max="7436" width="9.140625" style="27"/>
    <col min="7437" max="7438" width="0" style="27" hidden="1" customWidth="1"/>
    <col min="7439" max="7439" width="15.42578125" style="27" customWidth="1"/>
    <col min="7440" max="7442" width="9.140625" style="27"/>
    <col min="7443" max="7443" width="15" style="27" customWidth="1"/>
    <col min="7444" max="7679" width="9.140625" style="27"/>
    <col min="7680" max="7680" width="22" style="27" customWidth="1"/>
    <col min="7681" max="7681" width="18" style="27" customWidth="1"/>
    <col min="7682" max="7682" width="19" style="27" customWidth="1"/>
    <col min="7683" max="7683" width="20" style="27" customWidth="1"/>
    <col min="7684" max="7691" width="0" style="27" hidden="1" customWidth="1"/>
    <col min="7692" max="7692" width="9.140625" style="27"/>
    <col min="7693" max="7694" width="0" style="27" hidden="1" customWidth="1"/>
    <col min="7695" max="7695" width="15.42578125" style="27" customWidth="1"/>
    <col min="7696" max="7698" width="9.140625" style="27"/>
    <col min="7699" max="7699" width="15" style="27" customWidth="1"/>
    <col min="7700" max="7935" width="9.140625" style="27"/>
    <col min="7936" max="7936" width="22" style="27" customWidth="1"/>
    <col min="7937" max="7937" width="18" style="27" customWidth="1"/>
    <col min="7938" max="7938" width="19" style="27" customWidth="1"/>
    <col min="7939" max="7939" width="20" style="27" customWidth="1"/>
    <col min="7940" max="7947" width="0" style="27" hidden="1" customWidth="1"/>
    <col min="7948" max="7948" width="9.140625" style="27"/>
    <col min="7949" max="7950" width="0" style="27" hidden="1" customWidth="1"/>
    <col min="7951" max="7951" width="15.42578125" style="27" customWidth="1"/>
    <col min="7952" max="7954" width="9.140625" style="27"/>
    <col min="7955" max="7955" width="15" style="27" customWidth="1"/>
    <col min="7956" max="8191" width="9.140625" style="27"/>
    <col min="8192" max="8192" width="22" style="27" customWidth="1"/>
    <col min="8193" max="8193" width="18" style="27" customWidth="1"/>
    <col min="8194" max="8194" width="19" style="27" customWidth="1"/>
    <col min="8195" max="8195" width="20" style="27" customWidth="1"/>
    <col min="8196" max="8203" width="0" style="27" hidden="1" customWidth="1"/>
    <col min="8204" max="8204" width="9.140625" style="27"/>
    <col min="8205" max="8206" width="0" style="27" hidden="1" customWidth="1"/>
    <col min="8207" max="8207" width="15.42578125" style="27" customWidth="1"/>
    <col min="8208" max="8210" width="9.140625" style="27"/>
    <col min="8211" max="8211" width="15" style="27" customWidth="1"/>
    <col min="8212" max="8447" width="9.140625" style="27"/>
    <col min="8448" max="8448" width="22" style="27" customWidth="1"/>
    <col min="8449" max="8449" width="18" style="27" customWidth="1"/>
    <col min="8450" max="8450" width="19" style="27" customWidth="1"/>
    <col min="8451" max="8451" width="20" style="27" customWidth="1"/>
    <col min="8452" max="8459" width="0" style="27" hidden="1" customWidth="1"/>
    <col min="8460" max="8460" width="9.140625" style="27"/>
    <col min="8461" max="8462" width="0" style="27" hidden="1" customWidth="1"/>
    <col min="8463" max="8463" width="15.42578125" style="27" customWidth="1"/>
    <col min="8464" max="8466" width="9.140625" style="27"/>
    <col min="8467" max="8467" width="15" style="27" customWidth="1"/>
    <col min="8468" max="8703" width="9.140625" style="27"/>
    <col min="8704" max="8704" width="22" style="27" customWidth="1"/>
    <col min="8705" max="8705" width="18" style="27" customWidth="1"/>
    <col min="8706" max="8706" width="19" style="27" customWidth="1"/>
    <col min="8707" max="8707" width="20" style="27" customWidth="1"/>
    <col min="8708" max="8715" width="0" style="27" hidden="1" customWidth="1"/>
    <col min="8716" max="8716" width="9.140625" style="27"/>
    <col min="8717" max="8718" width="0" style="27" hidden="1" customWidth="1"/>
    <col min="8719" max="8719" width="15.42578125" style="27" customWidth="1"/>
    <col min="8720" max="8722" width="9.140625" style="27"/>
    <col min="8723" max="8723" width="15" style="27" customWidth="1"/>
    <col min="8724" max="8959" width="9.140625" style="27"/>
    <col min="8960" max="8960" width="22" style="27" customWidth="1"/>
    <col min="8961" max="8961" width="18" style="27" customWidth="1"/>
    <col min="8962" max="8962" width="19" style="27" customWidth="1"/>
    <col min="8963" max="8963" width="20" style="27" customWidth="1"/>
    <col min="8964" max="8971" width="0" style="27" hidden="1" customWidth="1"/>
    <col min="8972" max="8972" width="9.140625" style="27"/>
    <col min="8973" max="8974" width="0" style="27" hidden="1" customWidth="1"/>
    <col min="8975" max="8975" width="15.42578125" style="27" customWidth="1"/>
    <col min="8976" max="8978" width="9.140625" style="27"/>
    <col min="8979" max="8979" width="15" style="27" customWidth="1"/>
    <col min="8980" max="9215" width="9.140625" style="27"/>
    <col min="9216" max="9216" width="22" style="27" customWidth="1"/>
    <col min="9217" max="9217" width="18" style="27" customWidth="1"/>
    <col min="9218" max="9218" width="19" style="27" customWidth="1"/>
    <col min="9219" max="9219" width="20" style="27" customWidth="1"/>
    <col min="9220" max="9227" width="0" style="27" hidden="1" customWidth="1"/>
    <col min="9228" max="9228" width="9.140625" style="27"/>
    <col min="9229" max="9230" width="0" style="27" hidden="1" customWidth="1"/>
    <col min="9231" max="9231" width="15.42578125" style="27" customWidth="1"/>
    <col min="9232" max="9234" width="9.140625" style="27"/>
    <col min="9235" max="9235" width="15" style="27" customWidth="1"/>
    <col min="9236" max="9471" width="9.140625" style="27"/>
    <col min="9472" max="9472" width="22" style="27" customWidth="1"/>
    <col min="9473" max="9473" width="18" style="27" customWidth="1"/>
    <col min="9474" max="9474" width="19" style="27" customWidth="1"/>
    <col min="9475" max="9475" width="20" style="27" customWidth="1"/>
    <col min="9476" max="9483" width="0" style="27" hidden="1" customWidth="1"/>
    <col min="9484" max="9484" width="9.140625" style="27"/>
    <col min="9485" max="9486" width="0" style="27" hidden="1" customWidth="1"/>
    <col min="9487" max="9487" width="15.42578125" style="27" customWidth="1"/>
    <col min="9488" max="9490" width="9.140625" style="27"/>
    <col min="9491" max="9491" width="15" style="27" customWidth="1"/>
    <col min="9492" max="9727" width="9.140625" style="27"/>
    <col min="9728" max="9728" width="22" style="27" customWidth="1"/>
    <col min="9729" max="9729" width="18" style="27" customWidth="1"/>
    <col min="9730" max="9730" width="19" style="27" customWidth="1"/>
    <col min="9731" max="9731" width="20" style="27" customWidth="1"/>
    <col min="9732" max="9739" width="0" style="27" hidden="1" customWidth="1"/>
    <col min="9740" max="9740" width="9.140625" style="27"/>
    <col min="9741" max="9742" width="0" style="27" hidden="1" customWidth="1"/>
    <col min="9743" max="9743" width="15.42578125" style="27" customWidth="1"/>
    <col min="9744" max="9746" width="9.140625" style="27"/>
    <col min="9747" max="9747" width="15" style="27" customWidth="1"/>
    <col min="9748" max="9983" width="9.140625" style="27"/>
    <col min="9984" max="9984" width="22" style="27" customWidth="1"/>
    <col min="9985" max="9985" width="18" style="27" customWidth="1"/>
    <col min="9986" max="9986" width="19" style="27" customWidth="1"/>
    <col min="9987" max="9987" width="20" style="27" customWidth="1"/>
    <col min="9988" max="9995" width="0" style="27" hidden="1" customWidth="1"/>
    <col min="9996" max="9996" width="9.140625" style="27"/>
    <col min="9997" max="9998" width="0" style="27" hidden="1" customWidth="1"/>
    <col min="9999" max="9999" width="15.42578125" style="27" customWidth="1"/>
    <col min="10000" max="10002" width="9.140625" style="27"/>
    <col min="10003" max="10003" width="15" style="27" customWidth="1"/>
    <col min="10004" max="10239" width="9.140625" style="27"/>
    <col min="10240" max="10240" width="22" style="27" customWidth="1"/>
    <col min="10241" max="10241" width="18" style="27" customWidth="1"/>
    <col min="10242" max="10242" width="19" style="27" customWidth="1"/>
    <col min="10243" max="10243" width="20" style="27" customWidth="1"/>
    <col min="10244" max="10251" width="0" style="27" hidden="1" customWidth="1"/>
    <col min="10252" max="10252" width="9.140625" style="27"/>
    <col min="10253" max="10254" width="0" style="27" hidden="1" customWidth="1"/>
    <col min="10255" max="10255" width="15.42578125" style="27" customWidth="1"/>
    <col min="10256" max="10258" width="9.140625" style="27"/>
    <col min="10259" max="10259" width="15" style="27" customWidth="1"/>
    <col min="10260" max="10495" width="9.140625" style="27"/>
    <col min="10496" max="10496" width="22" style="27" customWidth="1"/>
    <col min="10497" max="10497" width="18" style="27" customWidth="1"/>
    <col min="10498" max="10498" width="19" style="27" customWidth="1"/>
    <col min="10499" max="10499" width="20" style="27" customWidth="1"/>
    <col min="10500" max="10507" width="0" style="27" hidden="1" customWidth="1"/>
    <col min="10508" max="10508" width="9.140625" style="27"/>
    <col min="10509" max="10510" width="0" style="27" hidden="1" customWidth="1"/>
    <col min="10511" max="10511" width="15.42578125" style="27" customWidth="1"/>
    <col min="10512" max="10514" width="9.140625" style="27"/>
    <col min="10515" max="10515" width="15" style="27" customWidth="1"/>
    <col min="10516" max="10751" width="9.140625" style="27"/>
    <col min="10752" max="10752" width="22" style="27" customWidth="1"/>
    <col min="10753" max="10753" width="18" style="27" customWidth="1"/>
    <col min="10754" max="10754" width="19" style="27" customWidth="1"/>
    <col min="10755" max="10755" width="20" style="27" customWidth="1"/>
    <col min="10756" max="10763" width="0" style="27" hidden="1" customWidth="1"/>
    <col min="10764" max="10764" width="9.140625" style="27"/>
    <col min="10765" max="10766" width="0" style="27" hidden="1" customWidth="1"/>
    <col min="10767" max="10767" width="15.42578125" style="27" customWidth="1"/>
    <col min="10768" max="10770" width="9.140625" style="27"/>
    <col min="10771" max="10771" width="15" style="27" customWidth="1"/>
    <col min="10772" max="11007" width="9.140625" style="27"/>
    <col min="11008" max="11008" width="22" style="27" customWidth="1"/>
    <col min="11009" max="11009" width="18" style="27" customWidth="1"/>
    <col min="11010" max="11010" width="19" style="27" customWidth="1"/>
    <col min="11011" max="11011" width="20" style="27" customWidth="1"/>
    <col min="11012" max="11019" width="0" style="27" hidden="1" customWidth="1"/>
    <col min="11020" max="11020" width="9.140625" style="27"/>
    <col min="11021" max="11022" width="0" style="27" hidden="1" customWidth="1"/>
    <col min="11023" max="11023" width="15.42578125" style="27" customWidth="1"/>
    <col min="11024" max="11026" width="9.140625" style="27"/>
    <col min="11027" max="11027" width="15" style="27" customWidth="1"/>
    <col min="11028" max="11263" width="9.140625" style="27"/>
    <col min="11264" max="11264" width="22" style="27" customWidth="1"/>
    <col min="11265" max="11265" width="18" style="27" customWidth="1"/>
    <col min="11266" max="11266" width="19" style="27" customWidth="1"/>
    <col min="11267" max="11267" width="20" style="27" customWidth="1"/>
    <col min="11268" max="11275" width="0" style="27" hidden="1" customWidth="1"/>
    <col min="11276" max="11276" width="9.140625" style="27"/>
    <col min="11277" max="11278" width="0" style="27" hidden="1" customWidth="1"/>
    <col min="11279" max="11279" width="15.42578125" style="27" customWidth="1"/>
    <col min="11280" max="11282" width="9.140625" style="27"/>
    <col min="11283" max="11283" width="15" style="27" customWidth="1"/>
    <col min="11284" max="11519" width="9.140625" style="27"/>
    <col min="11520" max="11520" width="22" style="27" customWidth="1"/>
    <col min="11521" max="11521" width="18" style="27" customWidth="1"/>
    <col min="11522" max="11522" width="19" style="27" customWidth="1"/>
    <col min="11523" max="11523" width="20" style="27" customWidth="1"/>
    <col min="11524" max="11531" width="0" style="27" hidden="1" customWidth="1"/>
    <col min="11532" max="11532" width="9.140625" style="27"/>
    <col min="11533" max="11534" width="0" style="27" hidden="1" customWidth="1"/>
    <col min="11535" max="11535" width="15.42578125" style="27" customWidth="1"/>
    <col min="11536" max="11538" width="9.140625" style="27"/>
    <col min="11539" max="11539" width="15" style="27" customWidth="1"/>
    <col min="11540" max="11775" width="9.140625" style="27"/>
    <col min="11776" max="11776" width="22" style="27" customWidth="1"/>
    <col min="11777" max="11777" width="18" style="27" customWidth="1"/>
    <col min="11778" max="11778" width="19" style="27" customWidth="1"/>
    <col min="11779" max="11779" width="20" style="27" customWidth="1"/>
    <col min="11780" max="11787" width="0" style="27" hidden="1" customWidth="1"/>
    <col min="11788" max="11788" width="9.140625" style="27"/>
    <col min="11789" max="11790" width="0" style="27" hidden="1" customWidth="1"/>
    <col min="11791" max="11791" width="15.42578125" style="27" customWidth="1"/>
    <col min="11792" max="11794" width="9.140625" style="27"/>
    <col min="11795" max="11795" width="15" style="27" customWidth="1"/>
    <col min="11796" max="12031" width="9.140625" style="27"/>
    <col min="12032" max="12032" width="22" style="27" customWidth="1"/>
    <col min="12033" max="12033" width="18" style="27" customWidth="1"/>
    <col min="12034" max="12034" width="19" style="27" customWidth="1"/>
    <col min="12035" max="12035" width="20" style="27" customWidth="1"/>
    <col min="12036" max="12043" width="0" style="27" hidden="1" customWidth="1"/>
    <col min="12044" max="12044" width="9.140625" style="27"/>
    <col min="12045" max="12046" width="0" style="27" hidden="1" customWidth="1"/>
    <col min="12047" max="12047" width="15.42578125" style="27" customWidth="1"/>
    <col min="12048" max="12050" width="9.140625" style="27"/>
    <col min="12051" max="12051" width="15" style="27" customWidth="1"/>
    <col min="12052" max="12287" width="9.140625" style="27"/>
    <col min="12288" max="12288" width="22" style="27" customWidth="1"/>
    <col min="12289" max="12289" width="18" style="27" customWidth="1"/>
    <col min="12290" max="12290" width="19" style="27" customWidth="1"/>
    <col min="12291" max="12291" width="20" style="27" customWidth="1"/>
    <col min="12292" max="12299" width="0" style="27" hidden="1" customWidth="1"/>
    <col min="12300" max="12300" width="9.140625" style="27"/>
    <col min="12301" max="12302" width="0" style="27" hidden="1" customWidth="1"/>
    <col min="12303" max="12303" width="15.42578125" style="27" customWidth="1"/>
    <col min="12304" max="12306" width="9.140625" style="27"/>
    <col min="12307" max="12307" width="15" style="27" customWidth="1"/>
    <col min="12308" max="12543" width="9.140625" style="27"/>
    <col min="12544" max="12544" width="22" style="27" customWidth="1"/>
    <col min="12545" max="12545" width="18" style="27" customWidth="1"/>
    <col min="12546" max="12546" width="19" style="27" customWidth="1"/>
    <col min="12547" max="12547" width="20" style="27" customWidth="1"/>
    <col min="12548" max="12555" width="0" style="27" hidden="1" customWidth="1"/>
    <col min="12556" max="12556" width="9.140625" style="27"/>
    <col min="12557" max="12558" width="0" style="27" hidden="1" customWidth="1"/>
    <col min="12559" max="12559" width="15.42578125" style="27" customWidth="1"/>
    <col min="12560" max="12562" width="9.140625" style="27"/>
    <col min="12563" max="12563" width="15" style="27" customWidth="1"/>
    <col min="12564" max="12799" width="9.140625" style="27"/>
    <col min="12800" max="12800" width="22" style="27" customWidth="1"/>
    <col min="12801" max="12801" width="18" style="27" customWidth="1"/>
    <col min="12802" max="12802" width="19" style="27" customWidth="1"/>
    <col min="12803" max="12803" width="20" style="27" customWidth="1"/>
    <col min="12804" max="12811" width="0" style="27" hidden="1" customWidth="1"/>
    <col min="12812" max="12812" width="9.140625" style="27"/>
    <col min="12813" max="12814" width="0" style="27" hidden="1" customWidth="1"/>
    <col min="12815" max="12815" width="15.42578125" style="27" customWidth="1"/>
    <col min="12816" max="12818" width="9.140625" style="27"/>
    <col min="12819" max="12819" width="15" style="27" customWidth="1"/>
    <col min="12820" max="13055" width="9.140625" style="27"/>
    <col min="13056" max="13056" width="22" style="27" customWidth="1"/>
    <col min="13057" max="13057" width="18" style="27" customWidth="1"/>
    <col min="13058" max="13058" width="19" style="27" customWidth="1"/>
    <col min="13059" max="13059" width="20" style="27" customWidth="1"/>
    <col min="13060" max="13067" width="0" style="27" hidden="1" customWidth="1"/>
    <col min="13068" max="13068" width="9.140625" style="27"/>
    <col min="13069" max="13070" width="0" style="27" hidden="1" customWidth="1"/>
    <col min="13071" max="13071" width="15.42578125" style="27" customWidth="1"/>
    <col min="13072" max="13074" width="9.140625" style="27"/>
    <col min="13075" max="13075" width="15" style="27" customWidth="1"/>
    <col min="13076" max="13311" width="9.140625" style="27"/>
    <col min="13312" max="13312" width="22" style="27" customWidth="1"/>
    <col min="13313" max="13313" width="18" style="27" customWidth="1"/>
    <col min="13314" max="13314" width="19" style="27" customWidth="1"/>
    <col min="13315" max="13315" width="20" style="27" customWidth="1"/>
    <col min="13316" max="13323" width="0" style="27" hidden="1" customWidth="1"/>
    <col min="13324" max="13324" width="9.140625" style="27"/>
    <col min="13325" max="13326" width="0" style="27" hidden="1" customWidth="1"/>
    <col min="13327" max="13327" width="15.42578125" style="27" customWidth="1"/>
    <col min="13328" max="13330" width="9.140625" style="27"/>
    <col min="13331" max="13331" width="15" style="27" customWidth="1"/>
    <col min="13332" max="13567" width="9.140625" style="27"/>
    <col min="13568" max="13568" width="22" style="27" customWidth="1"/>
    <col min="13569" max="13569" width="18" style="27" customWidth="1"/>
    <col min="13570" max="13570" width="19" style="27" customWidth="1"/>
    <col min="13571" max="13571" width="20" style="27" customWidth="1"/>
    <col min="13572" max="13579" width="0" style="27" hidden="1" customWidth="1"/>
    <col min="13580" max="13580" width="9.140625" style="27"/>
    <col min="13581" max="13582" width="0" style="27" hidden="1" customWidth="1"/>
    <col min="13583" max="13583" width="15.42578125" style="27" customWidth="1"/>
    <col min="13584" max="13586" width="9.140625" style="27"/>
    <col min="13587" max="13587" width="15" style="27" customWidth="1"/>
    <col min="13588" max="13823" width="9.140625" style="27"/>
    <col min="13824" max="13824" width="22" style="27" customWidth="1"/>
    <col min="13825" max="13825" width="18" style="27" customWidth="1"/>
    <col min="13826" max="13826" width="19" style="27" customWidth="1"/>
    <col min="13827" max="13827" width="20" style="27" customWidth="1"/>
    <col min="13828" max="13835" width="0" style="27" hidden="1" customWidth="1"/>
    <col min="13836" max="13836" width="9.140625" style="27"/>
    <col min="13837" max="13838" width="0" style="27" hidden="1" customWidth="1"/>
    <col min="13839" max="13839" width="15.42578125" style="27" customWidth="1"/>
    <col min="13840" max="13842" width="9.140625" style="27"/>
    <col min="13843" max="13843" width="15" style="27" customWidth="1"/>
    <col min="13844" max="14079" width="9.140625" style="27"/>
    <col min="14080" max="14080" width="22" style="27" customWidth="1"/>
    <col min="14081" max="14081" width="18" style="27" customWidth="1"/>
    <col min="14082" max="14082" width="19" style="27" customWidth="1"/>
    <col min="14083" max="14083" width="20" style="27" customWidth="1"/>
    <col min="14084" max="14091" width="0" style="27" hidden="1" customWidth="1"/>
    <col min="14092" max="14092" width="9.140625" style="27"/>
    <col min="14093" max="14094" width="0" style="27" hidden="1" customWidth="1"/>
    <col min="14095" max="14095" width="15.42578125" style="27" customWidth="1"/>
    <col min="14096" max="14098" width="9.140625" style="27"/>
    <col min="14099" max="14099" width="15" style="27" customWidth="1"/>
    <col min="14100" max="14335" width="9.140625" style="27"/>
    <col min="14336" max="14336" width="22" style="27" customWidth="1"/>
    <col min="14337" max="14337" width="18" style="27" customWidth="1"/>
    <col min="14338" max="14338" width="19" style="27" customWidth="1"/>
    <col min="14339" max="14339" width="20" style="27" customWidth="1"/>
    <col min="14340" max="14347" width="0" style="27" hidden="1" customWidth="1"/>
    <col min="14348" max="14348" width="9.140625" style="27"/>
    <col min="14349" max="14350" width="0" style="27" hidden="1" customWidth="1"/>
    <col min="14351" max="14351" width="15.42578125" style="27" customWidth="1"/>
    <col min="14352" max="14354" width="9.140625" style="27"/>
    <col min="14355" max="14355" width="15" style="27" customWidth="1"/>
    <col min="14356" max="14591" width="9.140625" style="27"/>
    <col min="14592" max="14592" width="22" style="27" customWidth="1"/>
    <col min="14593" max="14593" width="18" style="27" customWidth="1"/>
    <col min="14594" max="14594" width="19" style="27" customWidth="1"/>
    <col min="14595" max="14595" width="20" style="27" customWidth="1"/>
    <col min="14596" max="14603" width="0" style="27" hidden="1" customWidth="1"/>
    <col min="14604" max="14604" width="9.140625" style="27"/>
    <col min="14605" max="14606" width="0" style="27" hidden="1" customWidth="1"/>
    <col min="14607" max="14607" width="15.42578125" style="27" customWidth="1"/>
    <col min="14608" max="14610" width="9.140625" style="27"/>
    <col min="14611" max="14611" width="15" style="27" customWidth="1"/>
    <col min="14612" max="14847" width="9.140625" style="27"/>
    <col min="14848" max="14848" width="22" style="27" customWidth="1"/>
    <col min="14849" max="14849" width="18" style="27" customWidth="1"/>
    <col min="14850" max="14850" width="19" style="27" customWidth="1"/>
    <col min="14851" max="14851" width="20" style="27" customWidth="1"/>
    <col min="14852" max="14859" width="0" style="27" hidden="1" customWidth="1"/>
    <col min="14860" max="14860" width="9.140625" style="27"/>
    <col min="14861" max="14862" width="0" style="27" hidden="1" customWidth="1"/>
    <col min="14863" max="14863" width="15.42578125" style="27" customWidth="1"/>
    <col min="14864" max="14866" width="9.140625" style="27"/>
    <col min="14867" max="14867" width="15" style="27" customWidth="1"/>
    <col min="14868" max="15103" width="9.140625" style="27"/>
    <col min="15104" max="15104" width="22" style="27" customWidth="1"/>
    <col min="15105" max="15105" width="18" style="27" customWidth="1"/>
    <col min="15106" max="15106" width="19" style="27" customWidth="1"/>
    <col min="15107" max="15107" width="20" style="27" customWidth="1"/>
    <col min="15108" max="15115" width="0" style="27" hidden="1" customWidth="1"/>
    <col min="15116" max="15116" width="9.140625" style="27"/>
    <col min="15117" max="15118" width="0" style="27" hidden="1" customWidth="1"/>
    <col min="15119" max="15119" width="15.42578125" style="27" customWidth="1"/>
    <col min="15120" max="15122" width="9.140625" style="27"/>
    <col min="15123" max="15123" width="15" style="27" customWidth="1"/>
    <col min="15124" max="15359" width="9.140625" style="27"/>
    <col min="15360" max="15360" width="22" style="27" customWidth="1"/>
    <col min="15361" max="15361" width="18" style="27" customWidth="1"/>
    <col min="15362" max="15362" width="19" style="27" customWidth="1"/>
    <col min="15363" max="15363" width="20" style="27" customWidth="1"/>
    <col min="15364" max="15371" width="0" style="27" hidden="1" customWidth="1"/>
    <col min="15372" max="15372" width="9.140625" style="27"/>
    <col min="15373" max="15374" width="0" style="27" hidden="1" customWidth="1"/>
    <col min="15375" max="15375" width="15.42578125" style="27" customWidth="1"/>
    <col min="15376" max="15378" width="9.140625" style="27"/>
    <col min="15379" max="15379" width="15" style="27" customWidth="1"/>
    <col min="15380" max="15615" width="9.140625" style="27"/>
    <col min="15616" max="15616" width="22" style="27" customWidth="1"/>
    <col min="15617" max="15617" width="18" style="27" customWidth="1"/>
    <col min="15618" max="15618" width="19" style="27" customWidth="1"/>
    <col min="15619" max="15619" width="20" style="27" customWidth="1"/>
    <col min="15620" max="15627" width="0" style="27" hidden="1" customWidth="1"/>
    <col min="15628" max="15628" width="9.140625" style="27"/>
    <col min="15629" max="15630" width="0" style="27" hidden="1" customWidth="1"/>
    <col min="15631" max="15631" width="15.42578125" style="27" customWidth="1"/>
    <col min="15632" max="15634" width="9.140625" style="27"/>
    <col min="15635" max="15635" width="15" style="27" customWidth="1"/>
    <col min="15636" max="15871" width="9.140625" style="27"/>
    <col min="15872" max="15872" width="22" style="27" customWidth="1"/>
    <col min="15873" max="15873" width="18" style="27" customWidth="1"/>
    <col min="15874" max="15874" width="19" style="27" customWidth="1"/>
    <col min="15875" max="15875" width="20" style="27" customWidth="1"/>
    <col min="15876" max="15883" width="0" style="27" hidden="1" customWidth="1"/>
    <col min="15884" max="15884" width="9.140625" style="27"/>
    <col min="15885" max="15886" width="0" style="27" hidden="1" customWidth="1"/>
    <col min="15887" max="15887" width="15.42578125" style="27" customWidth="1"/>
    <col min="15888" max="15890" width="9.140625" style="27"/>
    <col min="15891" max="15891" width="15" style="27" customWidth="1"/>
    <col min="15892" max="16127" width="9.140625" style="27"/>
    <col min="16128" max="16128" width="22" style="27" customWidth="1"/>
    <col min="16129" max="16129" width="18" style="27" customWidth="1"/>
    <col min="16130" max="16130" width="19" style="27" customWidth="1"/>
    <col min="16131" max="16131" width="20" style="27" customWidth="1"/>
    <col min="16132" max="16139" width="0" style="27" hidden="1" customWidth="1"/>
    <col min="16140" max="16140" width="9.140625" style="27"/>
    <col min="16141" max="16142" width="0" style="27" hidden="1" customWidth="1"/>
    <col min="16143" max="16143" width="15.42578125" style="27" customWidth="1"/>
    <col min="16144" max="16146" width="9.140625" style="27"/>
    <col min="16147" max="16147" width="15" style="27" customWidth="1"/>
    <col min="16148" max="16384" width="9.140625" style="27"/>
  </cols>
  <sheetData>
    <row r="3" spans="1:27" ht="25.5" x14ac:dyDescent="0.2">
      <c r="A3" s="28" t="s">
        <v>19</v>
      </c>
      <c r="B3" s="35" t="s">
        <v>174</v>
      </c>
      <c r="C3" s="37" t="s">
        <v>173</v>
      </c>
      <c r="D3" s="36" t="s">
        <v>104</v>
      </c>
      <c r="E3" s="36" t="s">
        <v>105</v>
      </c>
      <c r="F3" s="36"/>
      <c r="G3" s="27" t="s">
        <v>106</v>
      </c>
      <c r="I3" s="36" t="s">
        <v>19</v>
      </c>
      <c r="J3" s="36" t="s">
        <v>1</v>
      </c>
      <c r="K3" s="36" t="s">
        <v>107</v>
      </c>
      <c r="L3" s="36" t="s">
        <v>28</v>
      </c>
      <c r="M3" s="36" t="s">
        <v>108</v>
      </c>
      <c r="N3" s="27" t="s">
        <v>109</v>
      </c>
      <c r="O3" s="33" t="s">
        <v>28</v>
      </c>
      <c r="P3" s="33" t="s">
        <v>29</v>
      </c>
      <c r="Q3" s="33" t="s">
        <v>110</v>
      </c>
      <c r="S3" s="33"/>
      <c r="T3" s="33"/>
      <c r="U3" s="33"/>
      <c r="V3" s="33"/>
      <c r="X3" s="33"/>
      <c r="Y3" s="33"/>
      <c r="Z3" s="33"/>
      <c r="AA3" s="33"/>
    </row>
    <row r="4" spans="1:27" x14ac:dyDescent="0.2">
      <c r="A4" s="27" t="s">
        <v>18</v>
      </c>
      <c r="B4" s="27" t="s">
        <v>111</v>
      </c>
      <c r="C4" s="38">
        <v>-5.0951371000314198</v>
      </c>
      <c r="D4" s="27">
        <v>1.112303636722165E-2</v>
      </c>
      <c r="E4" s="27">
        <v>1.1000675454081895E-2</v>
      </c>
      <c r="G4" s="27">
        <v>1.6301717326978535E-4</v>
      </c>
      <c r="I4" s="27" t="s">
        <v>112</v>
      </c>
      <c r="J4" s="27">
        <v>1</v>
      </c>
      <c r="K4" s="27" t="s">
        <v>113</v>
      </c>
      <c r="L4" s="27" t="s">
        <v>114</v>
      </c>
      <c r="M4" s="27">
        <v>1</v>
      </c>
      <c r="N4" s="27">
        <v>9.0917920517910133E-4</v>
      </c>
    </row>
    <row r="5" spans="1:27" x14ac:dyDescent="0.2">
      <c r="A5" s="27" t="s">
        <v>18</v>
      </c>
      <c r="B5" s="27" t="s">
        <v>115</v>
      </c>
      <c r="C5" s="38">
        <v>31.053539469550799</v>
      </c>
      <c r="D5" s="27">
        <v>1.1527178571269579E-2</v>
      </c>
      <c r="E5" s="27">
        <v>1.1395816954272182E-2</v>
      </c>
      <c r="G5" s="27">
        <v>5.58158673460072E-4</v>
      </c>
      <c r="I5" s="27" t="s">
        <v>112</v>
      </c>
      <c r="J5" s="27">
        <v>2</v>
      </c>
      <c r="K5" s="27" t="s">
        <v>113</v>
      </c>
      <c r="L5" s="27" t="s">
        <v>114</v>
      </c>
      <c r="M5" s="27">
        <v>1</v>
      </c>
      <c r="N5" s="27">
        <v>3.1129619592925851E-3</v>
      </c>
    </row>
    <row r="6" spans="1:27" x14ac:dyDescent="0.2">
      <c r="A6" s="27" t="s">
        <v>18</v>
      </c>
      <c r="B6" s="27" t="s">
        <v>116</v>
      </c>
      <c r="C6" s="38">
        <v>23.827218956154901</v>
      </c>
      <c r="D6" s="27">
        <v>1.1446388307929812E-2</v>
      </c>
      <c r="E6" s="27">
        <v>1.1316851234279177E-2</v>
      </c>
      <c r="G6" s="27">
        <v>4.7919295346706726E-4</v>
      </c>
      <c r="I6" s="27" t="s">
        <v>112</v>
      </c>
      <c r="J6" s="27">
        <v>2</v>
      </c>
      <c r="K6" s="27" t="s">
        <v>113</v>
      </c>
      <c r="L6" s="27" t="s">
        <v>114</v>
      </c>
      <c r="M6" s="27">
        <v>2</v>
      </c>
      <c r="N6" s="27">
        <v>2.6725544298305203E-3</v>
      </c>
    </row>
    <row r="7" spans="1:27" x14ac:dyDescent="0.2">
      <c r="A7" s="27" t="s">
        <v>18</v>
      </c>
      <c r="B7" s="27" t="s">
        <v>117</v>
      </c>
      <c r="C7" s="38">
        <v>58.205221020508901</v>
      </c>
      <c r="D7" s="27">
        <v>1.183073437100929E-2</v>
      </c>
      <c r="E7" s="27">
        <v>1.169240463758368E-2</v>
      </c>
      <c r="G7" s="27">
        <v>8.547463567715706E-4</v>
      </c>
      <c r="I7" s="27" t="s">
        <v>112</v>
      </c>
      <c r="J7" s="27">
        <v>2</v>
      </c>
      <c r="K7" s="27" t="s">
        <v>113</v>
      </c>
      <c r="L7" s="27" t="s">
        <v>114</v>
      </c>
      <c r="M7" s="27">
        <v>3</v>
      </c>
      <c r="N7" s="27">
        <v>4.7670904708500741E-3</v>
      </c>
    </row>
    <row r="8" spans="1:27" x14ac:dyDescent="0.2">
      <c r="A8" s="27" t="s">
        <v>18</v>
      </c>
      <c r="B8" s="27" t="s">
        <v>118</v>
      </c>
      <c r="C8" s="38">
        <v>110.375338150159</v>
      </c>
      <c r="D8" s="27">
        <v>1.241399628051878E-2</v>
      </c>
      <c r="E8" s="27">
        <v>1.2261778606505081E-2</v>
      </c>
      <c r="G8" s="27">
        <v>1.4241203256929718E-3</v>
      </c>
      <c r="I8" s="27" t="s">
        <v>112</v>
      </c>
      <c r="J8" s="27">
        <v>3</v>
      </c>
      <c r="K8" s="27" t="s">
        <v>113</v>
      </c>
      <c r="L8" s="27" t="s">
        <v>114</v>
      </c>
      <c r="M8" s="27">
        <v>1</v>
      </c>
      <c r="N8" s="27">
        <v>7.9426023640475057E-3</v>
      </c>
    </row>
    <row r="9" spans="1:27" x14ac:dyDescent="0.2">
      <c r="A9" s="27" t="s">
        <v>18</v>
      </c>
      <c r="B9" s="27" t="s">
        <v>119</v>
      </c>
      <c r="C9" s="38">
        <v>9.8185019970380996</v>
      </c>
      <c r="D9" s="27">
        <v>1.1289770852326885E-2</v>
      </c>
      <c r="E9" s="27">
        <v>1.1163734844081072E-2</v>
      </c>
      <c r="G9" s="27">
        <v>3.2607656326896252E-4</v>
      </c>
      <c r="I9" s="27" t="s">
        <v>112</v>
      </c>
      <c r="J9" s="27">
        <v>3</v>
      </c>
      <c r="K9" s="27" t="s">
        <v>113</v>
      </c>
      <c r="L9" s="27" t="s">
        <v>114</v>
      </c>
      <c r="M9" s="27">
        <v>2</v>
      </c>
      <c r="N9" s="27">
        <v>1.8185938614564143E-3</v>
      </c>
      <c r="O9" s="27" t="s">
        <v>31</v>
      </c>
      <c r="P9" s="27">
        <f>AVERAGE(C4:C9)</f>
        <v>38.030780415563378</v>
      </c>
      <c r="Q9" s="27">
        <f>STDEV(C4:C9)</f>
        <v>41.344754327515112</v>
      </c>
    </row>
    <row r="10" spans="1:27" x14ac:dyDescent="0.2">
      <c r="A10" s="27" t="s">
        <v>18</v>
      </c>
      <c r="B10" s="27" t="s">
        <v>120</v>
      </c>
      <c r="C10" s="38">
        <v>45.548363326302599</v>
      </c>
      <c r="D10" s="27">
        <v>1.1689230701988063E-2</v>
      </c>
      <c r="E10" s="27">
        <v>1.1554171327767494E-2</v>
      </c>
      <c r="G10" s="27">
        <v>7.1651304695538424E-4</v>
      </c>
      <c r="I10" s="27" t="s">
        <v>112</v>
      </c>
      <c r="J10" s="27">
        <v>3</v>
      </c>
      <c r="K10" s="27" t="s">
        <v>113</v>
      </c>
      <c r="L10" s="27" t="s">
        <v>121</v>
      </c>
      <c r="M10" s="27">
        <v>1</v>
      </c>
      <c r="N10" s="27">
        <v>3.9961358025344578E-3</v>
      </c>
    </row>
    <row r="11" spans="1:27" x14ac:dyDescent="0.2">
      <c r="A11" s="27" t="s">
        <v>18</v>
      </c>
      <c r="B11" s="27" t="s">
        <v>122</v>
      </c>
      <c r="C11" s="38">
        <v>147.625790064174</v>
      </c>
      <c r="D11" s="27">
        <v>1.2830456332917467E-2</v>
      </c>
      <c r="E11" s="27">
        <v>1.2667921124105783E-2</v>
      </c>
      <c r="G11" s="27">
        <v>1.8302628432936736E-3</v>
      </c>
      <c r="I11" s="27" t="s">
        <v>112</v>
      </c>
      <c r="J11" s="27">
        <v>1</v>
      </c>
      <c r="K11" s="27" t="s">
        <v>113</v>
      </c>
      <c r="L11" s="27" t="s">
        <v>123</v>
      </c>
      <c r="M11" s="27">
        <v>1</v>
      </c>
      <c r="N11" s="27">
        <v>1.0207739980748443E-2</v>
      </c>
    </row>
    <row r="12" spans="1:27" x14ac:dyDescent="0.2">
      <c r="A12" s="27" t="s">
        <v>18</v>
      </c>
      <c r="B12" s="27" t="s">
        <v>124</v>
      </c>
      <c r="C12" s="38">
        <v>160.36801777139499</v>
      </c>
      <c r="D12" s="27">
        <v>1.2972914438684199E-2</v>
      </c>
      <c r="E12" s="27">
        <v>1.2806773264883241E-2</v>
      </c>
      <c r="G12" s="27">
        <v>1.9691149840711311E-3</v>
      </c>
      <c r="I12" s="27" t="s">
        <v>112</v>
      </c>
      <c r="J12" s="27">
        <v>2</v>
      </c>
      <c r="K12" s="27" t="s">
        <v>113</v>
      </c>
      <c r="L12" s="27" t="s">
        <v>123</v>
      </c>
      <c r="M12" s="27">
        <v>1</v>
      </c>
      <c r="N12" s="27">
        <v>1.0982145992442328E-2</v>
      </c>
    </row>
    <row r="13" spans="1:27" x14ac:dyDescent="0.2">
      <c r="A13" s="27" t="s">
        <v>18</v>
      </c>
      <c r="B13" s="27" t="s">
        <v>125</v>
      </c>
      <c r="C13" s="38">
        <v>81.951141228739402</v>
      </c>
      <c r="D13" s="27">
        <v>1.2096213758937309E-2</v>
      </c>
      <c r="E13" s="27">
        <v>1.1951644116928199E-2</v>
      </c>
      <c r="G13" s="27">
        <v>1.1139858361160892E-3</v>
      </c>
      <c r="I13" s="27" t="s">
        <v>112</v>
      </c>
      <c r="J13" s="27">
        <v>3</v>
      </c>
      <c r="K13" s="27" t="s">
        <v>113</v>
      </c>
      <c r="L13" s="27" t="s">
        <v>123</v>
      </c>
      <c r="M13" s="27">
        <v>2</v>
      </c>
      <c r="N13" s="27">
        <v>6.2129206190113953E-3</v>
      </c>
      <c r="O13" s="27" t="s">
        <v>33</v>
      </c>
      <c r="P13" s="27">
        <f>AVERAGE(C11:C13)</f>
        <v>129.98164968810281</v>
      </c>
      <c r="Q13" s="27">
        <f>STDEV(C11:C13)</f>
        <v>42.080736672311289</v>
      </c>
    </row>
    <row r="14" spans="1:27" x14ac:dyDescent="0.2">
      <c r="A14" s="27" t="s">
        <v>18</v>
      </c>
      <c r="B14" s="27" t="s">
        <v>126</v>
      </c>
      <c r="C14" s="38">
        <v>50.8664129605529</v>
      </c>
      <c r="D14" s="27">
        <v>1.1748686496898983E-2</v>
      </c>
      <c r="E14" s="27">
        <v>1.1612257721408954E-2</v>
      </c>
      <c r="G14" s="27">
        <v>7.7459944059684455E-4</v>
      </c>
      <c r="I14" s="27" t="s">
        <v>112</v>
      </c>
      <c r="J14" s="27">
        <v>2</v>
      </c>
      <c r="K14" s="27" t="s">
        <v>113</v>
      </c>
      <c r="L14" s="27" t="s">
        <v>127</v>
      </c>
      <c r="M14" s="27">
        <v>1</v>
      </c>
      <c r="N14" s="27">
        <v>4.3200951753010544E-3</v>
      </c>
    </row>
    <row r="15" spans="1:27" x14ac:dyDescent="0.2">
      <c r="A15" s="27" t="s">
        <v>18</v>
      </c>
      <c r="B15" s="27" t="s">
        <v>128</v>
      </c>
      <c r="C15" s="38">
        <v>30.661841762778799</v>
      </c>
      <c r="D15" s="27">
        <v>1.1522799390907869E-2</v>
      </c>
      <c r="E15" s="27">
        <v>1.1391536995356272E-2</v>
      </c>
      <c r="G15" s="27">
        <v>5.5387871454416239E-4</v>
      </c>
      <c r="I15" s="27" t="s">
        <v>112</v>
      </c>
      <c r="J15" s="27">
        <v>3</v>
      </c>
      <c r="K15" s="27" t="s">
        <v>113</v>
      </c>
      <c r="L15" s="27" t="s">
        <v>127</v>
      </c>
      <c r="M15" s="27">
        <v>1</v>
      </c>
      <c r="N15" s="27">
        <v>3.0890917769840864E-3</v>
      </c>
      <c r="O15" s="27" t="s">
        <v>36</v>
      </c>
      <c r="P15" s="27">
        <f>AVERAGE(C14:C15)</f>
        <v>40.764127361665849</v>
      </c>
      <c r="Q15" s="27">
        <f>STDEV(C14:C15)</f>
        <v>14.286789304912459</v>
      </c>
    </row>
    <row r="16" spans="1:27" x14ac:dyDescent="0.2">
      <c r="A16" s="27" t="s">
        <v>18</v>
      </c>
      <c r="B16" s="27" t="s">
        <v>129</v>
      </c>
      <c r="C16" s="38">
        <v>49.7837203249114</v>
      </c>
      <c r="D16" s="27">
        <v>1.173658199323251E-2</v>
      </c>
      <c r="E16" s="27">
        <v>1.1600432565273216E-2</v>
      </c>
      <c r="G16" s="27">
        <v>7.627742844611065E-4</v>
      </c>
      <c r="I16" s="27" t="s">
        <v>112</v>
      </c>
      <c r="J16" s="27">
        <v>2</v>
      </c>
      <c r="K16" s="27" t="s">
        <v>113</v>
      </c>
      <c r="L16" s="27" t="s">
        <v>130</v>
      </c>
      <c r="M16" s="27">
        <v>1</v>
      </c>
      <c r="N16" s="27">
        <v>4.2541439270922755E-3</v>
      </c>
    </row>
    <row r="17" spans="1:17" x14ac:dyDescent="0.2">
      <c r="A17" s="27" t="s">
        <v>18</v>
      </c>
      <c r="B17" s="27" t="s">
        <v>129</v>
      </c>
      <c r="C17" s="38">
        <v>11.9085607862496</v>
      </c>
      <c r="D17" s="27">
        <v>1.1313137709590273E-2</v>
      </c>
      <c r="E17" s="27">
        <v>1.1186582362820016E-2</v>
      </c>
      <c r="G17" s="27">
        <v>3.4892408200790613E-4</v>
      </c>
      <c r="I17" s="27" t="s">
        <v>112</v>
      </c>
      <c r="J17" s="27">
        <v>2</v>
      </c>
      <c r="K17" s="27" t="s">
        <v>113</v>
      </c>
      <c r="L17" s="27" t="s">
        <v>130</v>
      </c>
      <c r="M17" s="27">
        <v>2</v>
      </c>
      <c r="N17" s="27">
        <v>1.9460190186391482E-3</v>
      </c>
      <c r="O17" s="27" t="s">
        <v>37</v>
      </c>
      <c r="P17" s="27">
        <f>AVERAGE(C16:C17)</f>
        <v>30.846140555580501</v>
      </c>
      <c r="Q17" s="27">
        <f>STDEV(C16:C17)</f>
        <v>26.781782148310104</v>
      </c>
    </row>
    <row r="18" spans="1:17" x14ac:dyDescent="0.2">
      <c r="A18" s="27" t="s">
        <v>18</v>
      </c>
      <c r="B18" s="27" t="s">
        <v>131</v>
      </c>
      <c r="C18" s="38">
        <v>252.765489386528</v>
      </c>
      <c r="D18" s="27">
        <v>1.4005918171341383E-2</v>
      </c>
      <c r="E18" s="27">
        <v>1.3812461959393353E-2</v>
      </c>
      <c r="G18" s="27">
        <v>2.9748036785812431E-3</v>
      </c>
      <c r="I18" s="27" t="s">
        <v>112</v>
      </c>
      <c r="J18" s="27">
        <v>1</v>
      </c>
      <c r="K18" s="27" t="s">
        <v>113</v>
      </c>
      <c r="L18" s="27" t="s">
        <v>132</v>
      </c>
      <c r="M18" s="27">
        <v>1</v>
      </c>
      <c r="N18" s="27">
        <v>1.6591071908603969E-2</v>
      </c>
    </row>
    <row r="19" spans="1:17" x14ac:dyDescent="0.2">
      <c r="A19" s="27" t="s">
        <v>18</v>
      </c>
      <c r="B19" s="27" t="s">
        <v>133</v>
      </c>
      <c r="C19" s="38">
        <v>229.087865188709</v>
      </c>
      <c r="D19" s="27">
        <v>1.3741202332809767E-2</v>
      </c>
      <c r="E19" s="27">
        <v>1.3554941143941537E-2</v>
      </c>
      <c r="G19" s="27">
        <v>2.717282863129427E-3</v>
      </c>
      <c r="I19" s="27" t="s">
        <v>112</v>
      </c>
      <c r="J19" s="27">
        <v>3</v>
      </c>
      <c r="K19" s="27" t="s">
        <v>113</v>
      </c>
      <c r="L19" s="27" t="s">
        <v>132</v>
      </c>
      <c r="M19" s="27">
        <v>1</v>
      </c>
      <c r="N19" s="27">
        <v>1.5154827090874989E-2</v>
      </c>
      <c r="O19" s="27" t="s">
        <v>38</v>
      </c>
      <c r="P19" s="27">
        <f>AVERAGE(C18:C19)</f>
        <v>240.9266772876185</v>
      </c>
      <c r="Q19" s="27">
        <f>STDEV(C18:C19)</f>
        <v>16.742608632664503</v>
      </c>
    </row>
    <row r="22" spans="1:17" x14ac:dyDescent="0.2">
      <c r="A22" s="27" t="s">
        <v>20</v>
      </c>
      <c r="B22" s="27" t="s">
        <v>134</v>
      </c>
      <c r="C22" s="38">
        <v>10.2815087735045</v>
      </c>
      <c r="D22" s="27">
        <v>1.1294947268087781E-2</v>
      </c>
      <c r="E22" s="27">
        <v>1.1168796302799645E-2</v>
      </c>
      <c r="G22" s="27">
        <v>3.3113802198753498E-4</v>
      </c>
      <c r="I22" s="27" t="s">
        <v>135</v>
      </c>
      <c r="J22" s="27">
        <v>1</v>
      </c>
      <c r="K22" s="27" t="s">
        <v>113</v>
      </c>
      <c r="L22" s="27" t="s">
        <v>114</v>
      </c>
      <c r="M22" s="27">
        <v>1</v>
      </c>
      <c r="N22" s="27">
        <v>1.846822623632181E-3</v>
      </c>
    </row>
    <row r="23" spans="1:17" x14ac:dyDescent="0.2">
      <c r="A23" s="27" t="s">
        <v>20</v>
      </c>
      <c r="B23" s="27" t="s">
        <v>136</v>
      </c>
      <c r="C23" s="38">
        <v>39.727132791814398</v>
      </c>
      <c r="D23" s="27">
        <v>1.1624149344612486E-2</v>
      </c>
      <c r="E23" s="27">
        <v>1.1490581113690564E-2</v>
      </c>
      <c r="G23" s="27">
        <v>6.5292283287845393E-4</v>
      </c>
      <c r="I23" s="27" t="s">
        <v>135</v>
      </c>
      <c r="J23" s="27">
        <v>2</v>
      </c>
      <c r="K23" s="27" t="s">
        <v>113</v>
      </c>
      <c r="L23" s="27" t="s">
        <v>137</v>
      </c>
      <c r="M23" s="27">
        <v>1</v>
      </c>
      <c r="N23" s="27">
        <v>3.6414805282956406E-3</v>
      </c>
    </row>
    <row r="24" spans="1:17" x14ac:dyDescent="0.2">
      <c r="A24" s="27" t="s">
        <v>20</v>
      </c>
      <c r="B24" s="27" t="s">
        <v>138</v>
      </c>
      <c r="C24" s="38">
        <v>84.425867253062904</v>
      </c>
      <c r="D24" s="27">
        <v>1.2123881195889244E-2</v>
      </c>
      <c r="E24" s="27">
        <v>1.1978653424879275E-2</v>
      </c>
      <c r="G24" s="27">
        <v>1.140995144067165E-3</v>
      </c>
      <c r="I24" s="27" t="s">
        <v>135</v>
      </c>
      <c r="J24" s="27">
        <v>3</v>
      </c>
      <c r="K24" s="27" t="s">
        <v>113</v>
      </c>
      <c r="L24" s="27" t="s">
        <v>137</v>
      </c>
      <c r="M24" s="27">
        <v>1</v>
      </c>
      <c r="N24" s="27">
        <v>6.363556902556548E-3</v>
      </c>
    </row>
    <row r="25" spans="1:17" x14ac:dyDescent="0.2">
      <c r="A25" s="27" t="s">
        <v>20</v>
      </c>
      <c r="B25" s="27" t="s">
        <v>139</v>
      </c>
      <c r="C25" s="38">
        <v>89.662564286675902</v>
      </c>
      <c r="D25" s="27">
        <v>1.2182427468725039E-2</v>
      </c>
      <c r="E25" s="27">
        <v>1.2035802181619537E-2</v>
      </c>
      <c r="G25" s="27">
        <v>1.1981439008074274E-3</v>
      </c>
      <c r="I25" s="27" t="s">
        <v>135</v>
      </c>
      <c r="J25" s="27">
        <v>2</v>
      </c>
      <c r="K25" s="27" t="s">
        <v>113</v>
      </c>
      <c r="L25" s="27" t="s">
        <v>140</v>
      </c>
      <c r="M25" s="27">
        <v>1</v>
      </c>
      <c r="N25" s="27">
        <v>6.682286887796182E-3</v>
      </c>
    </row>
    <row r="26" spans="1:17" x14ac:dyDescent="0.2">
      <c r="A26" s="27" t="s">
        <v>20</v>
      </c>
      <c r="B26" s="27" t="s">
        <v>141</v>
      </c>
      <c r="C26" s="38">
        <v>34.106772876183598</v>
      </c>
      <c r="D26" s="27">
        <v>1.1561313720755735E-2</v>
      </c>
      <c r="E26" s="27">
        <v>1.1429177415089706E-2</v>
      </c>
      <c r="G26" s="27">
        <v>5.9151913427759641E-4</v>
      </c>
      <c r="I26" s="27" t="s">
        <v>135</v>
      </c>
      <c r="J26" s="27">
        <v>3</v>
      </c>
      <c r="K26" s="27" t="s">
        <v>113</v>
      </c>
      <c r="L26" s="27" t="s">
        <v>140</v>
      </c>
      <c r="M26" s="27">
        <v>1</v>
      </c>
      <c r="N26" s="27">
        <v>3.2990198858417696E-3</v>
      </c>
      <c r="O26" s="27" t="s">
        <v>31</v>
      </c>
      <c r="P26" s="27">
        <f>AVERAGE(C22:C26)</f>
        <v>51.640769196248257</v>
      </c>
      <c r="Q26" s="27">
        <f>STDEV(C22:C26)</f>
        <v>34.207030485482271</v>
      </c>
    </row>
    <row r="27" spans="1:17" x14ac:dyDescent="0.2">
      <c r="A27" s="27" t="s">
        <v>20</v>
      </c>
      <c r="B27" s="27" t="s">
        <v>142</v>
      </c>
      <c r="C27" s="38">
        <v>23.986911098146599</v>
      </c>
      <c r="D27" s="27">
        <v>1.1448173666077279E-2</v>
      </c>
      <c r="E27" s="27">
        <v>1.1318596408733856E-2</v>
      </c>
      <c r="G27" s="27">
        <v>4.8093812792174631E-4</v>
      </c>
      <c r="I27" s="27" t="s">
        <v>135</v>
      </c>
      <c r="J27" s="27">
        <v>2</v>
      </c>
      <c r="K27" s="27" t="s">
        <v>113</v>
      </c>
      <c r="L27" s="27" t="s">
        <v>143</v>
      </c>
      <c r="M27" s="27">
        <v>1</v>
      </c>
      <c r="N27" s="27">
        <v>2.6822876149408897E-3</v>
      </c>
    </row>
    <row r="28" spans="1:17" x14ac:dyDescent="0.2">
      <c r="A28" s="27" t="s">
        <v>20</v>
      </c>
      <c r="B28" s="27" t="s">
        <v>144</v>
      </c>
      <c r="C28" s="38">
        <v>27.288219719068302</v>
      </c>
      <c r="D28" s="27">
        <v>1.1485082296459184E-2</v>
      </c>
      <c r="E28" s="27">
        <v>1.1354672943256506E-2</v>
      </c>
      <c r="G28" s="27">
        <v>5.1701466244439588E-4</v>
      </c>
      <c r="I28" s="27" t="s">
        <v>135</v>
      </c>
      <c r="J28" s="27">
        <v>3</v>
      </c>
      <c r="K28" s="27" t="s">
        <v>113</v>
      </c>
      <c r="L28" s="27" t="s">
        <v>143</v>
      </c>
      <c r="M28" s="27">
        <v>1</v>
      </c>
      <c r="N28" s="27">
        <v>2.8834936248662152E-3</v>
      </c>
      <c r="O28" s="27" t="s">
        <v>34</v>
      </c>
      <c r="P28" s="27">
        <f>AVERAGE(C27:C28)</f>
        <v>25.63756540860745</v>
      </c>
      <c r="Q28" s="27">
        <f>STDEV(C27:C28)</f>
        <v>2.3343777126433451</v>
      </c>
    </row>
    <row r="29" spans="1:17" x14ac:dyDescent="0.2">
      <c r="A29" s="27" t="s">
        <v>20</v>
      </c>
      <c r="B29" s="27" t="s">
        <v>145</v>
      </c>
      <c r="C29" s="38">
        <v>232.72462774312299</v>
      </c>
      <c r="D29" s="27">
        <v>1.3781861338168116E-2</v>
      </c>
      <c r="E29" s="27">
        <v>1.3594503772218202E-2</v>
      </c>
      <c r="G29" s="27">
        <v>2.756845491406092E-3</v>
      </c>
      <c r="I29" s="27" t="s">
        <v>135</v>
      </c>
      <c r="J29" s="27">
        <v>1</v>
      </c>
      <c r="K29" s="27" t="s">
        <v>113</v>
      </c>
      <c r="L29" s="27" t="s">
        <v>123</v>
      </c>
      <c r="M29" s="27">
        <v>1</v>
      </c>
      <c r="N29" s="27">
        <v>1.5375475739173208E-2</v>
      </c>
    </row>
    <row r="30" spans="1:17" x14ac:dyDescent="0.2">
      <c r="A30" s="27" t="s">
        <v>20</v>
      </c>
      <c r="B30" s="27" t="s">
        <v>146</v>
      </c>
      <c r="C30" s="38">
        <v>189.84377238253401</v>
      </c>
      <c r="D30" s="27">
        <v>1.3302453375236733E-2</v>
      </c>
      <c r="E30" s="27">
        <v>1.3127821146516746E-2</v>
      </c>
      <c r="G30" s="27">
        <v>2.2901628657046365E-3</v>
      </c>
      <c r="I30" s="27" t="s">
        <v>135</v>
      </c>
      <c r="J30" s="27">
        <v>2</v>
      </c>
      <c r="K30" s="27" t="s">
        <v>113</v>
      </c>
      <c r="L30" s="27" t="s">
        <v>123</v>
      </c>
      <c r="M30" s="27">
        <v>1</v>
      </c>
      <c r="N30" s="27">
        <v>1.2772693896036025E-2</v>
      </c>
    </row>
    <row r="31" spans="1:17" x14ac:dyDescent="0.2">
      <c r="A31" s="27" t="s">
        <v>20</v>
      </c>
      <c r="B31" s="27" t="s">
        <v>147</v>
      </c>
      <c r="C31" s="38">
        <v>8.2366458735358705</v>
      </c>
      <c r="D31" s="27">
        <v>1.1272085700866132E-2</v>
      </c>
      <c r="E31" s="27">
        <v>1.1146442050809667E-2</v>
      </c>
      <c r="G31" s="27">
        <v>3.0878376999755701E-4</v>
      </c>
      <c r="I31" s="27" t="s">
        <v>135</v>
      </c>
      <c r="J31" s="27">
        <v>3</v>
      </c>
      <c r="K31" s="27" t="s">
        <v>113</v>
      </c>
      <c r="L31" s="27" t="s">
        <v>123</v>
      </c>
      <c r="M31" s="27">
        <v>1</v>
      </c>
      <c r="N31" s="27">
        <v>1.7221485132365465E-3</v>
      </c>
      <c r="O31" s="27" t="s">
        <v>33</v>
      </c>
      <c r="P31" s="27">
        <f>AVERAGE(C29:C31)</f>
        <v>143.60168199973097</v>
      </c>
      <c r="Q31" s="27">
        <f>STDEV(C29:C31)</f>
        <v>119.17408146572188</v>
      </c>
    </row>
    <row r="32" spans="1:17" x14ac:dyDescent="0.2">
      <c r="A32" s="27" t="s">
        <v>20</v>
      </c>
      <c r="B32" s="27" t="s">
        <v>148</v>
      </c>
      <c r="C32" s="38">
        <v>98.411484091011104</v>
      </c>
      <c r="D32" s="27">
        <v>1.2280240392137504E-2</v>
      </c>
      <c r="E32" s="27">
        <v>1.2131265535105554E-2</v>
      </c>
      <c r="G32" s="27">
        <v>1.2936072542934444E-3</v>
      </c>
      <c r="I32" s="27" t="s">
        <v>135</v>
      </c>
      <c r="J32" s="27">
        <v>1</v>
      </c>
      <c r="K32" s="27" t="s">
        <v>113</v>
      </c>
      <c r="L32" s="27" t="s">
        <v>127</v>
      </c>
      <c r="M32" s="27">
        <v>1</v>
      </c>
      <c r="N32" s="27">
        <v>7.2147050012087485E-3</v>
      </c>
    </row>
    <row r="33" spans="1:17" x14ac:dyDescent="0.2">
      <c r="A33" s="27" t="s">
        <v>20</v>
      </c>
      <c r="B33" s="27" t="s">
        <v>149</v>
      </c>
      <c r="C33" s="38">
        <v>152.663625185119</v>
      </c>
      <c r="D33" s="27">
        <v>1.2886779329569631E-2</v>
      </c>
      <c r="E33" s="27">
        <v>1.2722823115629367E-2</v>
      </c>
      <c r="G33" s="27">
        <v>1.8851648348172569E-3</v>
      </c>
      <c r="I33" s="27" t="s">
        <v>135</v>
      </c>
      <c r="J33" s="27">
        <v>2</v>
      </c>
      <c r="K33" s="27" t="s">
        <v>113</v>
      </c>
      <c r="L33" s="27" t="s">
        <v>127</v>
      </c>
      <c r="M33" s="27">
        <v>1</v>
      </c>
      <c r="N33" s="27">
        <v>1.0513939309413977E-2</v>
      </c>
    </row>
    <row r="34" spans="1:17" x14ac:dyDescent="0.2">
      <c r="A34" s="27" t="s">
        <v>20</v>
      </c>
      <c r="B34" s="27" t="s">
        <v>150</v>
      </c>
      <c r="C34" s="38">
        <v>80.661551855674702</v>
      </c>
      <c r="D34" s="27">
        <v>1.2081796149746443E-2</v>
      </c>
      <c r="E34" s="27">
        <v>1.1937568876062302E-2</v>
      </c>
      <c r="G34" s="27">
        <v>1.099910595250192E-3</v>
      </c>
      <c r="I34" s="27" t="s">
        <v>135</v>
      </c>
      <c r="J34" s="27">
        <v>3</v>
      </c>
      <c r="K34" s="27" t="s">
        <v>113</v>
      </c>
      <c r="L34" s="27" t="s">
        <v>127</v>
      </c>
      <c r="M34" s="27">
        <v>1</v>
      </c>
      <c r="N34" s="27">
        <v>6.1344202006414694E-3</v>
      </c>
      <c r="O34" s="27" t="s">
        <v>36</v>
      </c>
      <c r="P34" s="27">
        <f>AVERAGE(C32:C34)</f>
        <v>110.57888704393493</v>
      </c>
      <c r="Q34" s="27">
        <f>STDEV(C32:C34)</f>
        <v>37.511450410491776</v>
      </c>
    </row>
    <row r="35" spans="1:17" x14ac:dyDescent="0.2">
      <c r="A35" s="27" t="s">
        <v>20</v>
      </c>
      <c r="B35" s="27" t="s">
        <v>151</v>
      </c>
      <c r="C35" s="38">
        <v>31.3930108154198</v>
      </c>
      <c r="D35" s="27">
        <v>1.1530973860916395E-2</v>
      </c>
      <c r="E35" s="27">
        <v>1.1399526222023412E-2</v>
      </c>
      <c r="G35" s="27">
        <v>5.6186794121130222E-4</v>
      </c>
      <c r="I35" s="27" t="s">
        <v>135</v>
      </c>
      <c r="J35" s="27">
        <v>1</v>
      </c>
      <c r="K35" s="27" t="s">
        <v>113</v>
      </c>
      <c r="L35" s="27" t="s">
        <v>132</v>
      </c>
      <c r="M35" s="27">
        <v>1</v>
      </c>
      <c r="N35" s="27">
        <v>3.1336492834451077E-3</v>
      </c>
    </row>
    <row r="36" spans="1:17" x14ac:dyDescent="0.2">
      <c r="A36" s="27" t="s">
        <v>20</v>
      </c>
      <c r="B36" s="27" t="s">
        <v>152</v>
      </c>
      <c r="C36" s="38">
        <v>91.894236862181899</v>
      </c>
      <c r="D36" s="27">
        <v>1.2207377568119192E-2</v>
      </c>
      <c r="E36" s="27">
        <v>1.2060154706091997E-2</v>
      </c>
      <c r="G36" s="27">
        <v>1.2224964252798877E-3</v>
      </c>
      <c r="I36" s="27" t="s">
        <v>135</v>
      </c>
      <c r="J36" s="27">
        <v>2</v>
      </c>
      <c r="K36" s="27" t="s">
        <v>113</v>
      </c>
      <c r="L36" s="27" t="s">
        <v>132</v>
      </c>
      <c r="M36" s="27">
        <v>1</v>
      </c>
      <c r="N36" s="27">
        <v>6.8181057613533507E-3</v>
      </c>
    </row>
    <row r="37" spans="1:17" x14ac:dyDescent="0.2">
      <c r="A37" s="27" t="s">
        <v>20</v>
      </c>
      <c r="B37" s="27" t="s">
        <v>153</v>
      </c>
      <c r="C37" s="38">
        <v>168.68807880447</v>
      </c>
      <c r="D37" s="27">
        <v>1.3065932721033976E-2</v>
      </c>
      <c r="E37" s="27">
        <v>1.2897415951930856E-2</v>
      </c>
      <c r="G37" s="27">
        <v>2.0597576711187462E-3</v>
      </c>
      <c r="I37" s="27" t="s">
        <v>135</v>
      </c>
      <c r="J37" s="27">
        <v>3</v>
      </c>
      <c r="K37" s="27" t="s">
        <v>113</v>
      </c>
      <c r="L37" s="27" t="s">
        <v>132</v>
      </c>
      <c r="M37" s="27">
        <v>1</v>
      </c>
      <c r="N37" s="27">
        <v>1.1487678290127699E-2</v>
      </c>
      <c r="O37" s="27" t="s">
        <v>38</v>
      </c>
      <c r="P37" s="27">
        <f>AVERAGE(C35:C37)</f>
        <v>97.325108827357226</v>
      </c>
      <c r="Q37" s="27">
        <f>STDEV(C35:C37)</f>
        <v>68.808463878043895</v>
      </c>
    </row>
    <row r="40" spans="1:17" x14ac:dyDescent="0.2">
      <c r="A40" s="27" t="s">
        <v>21</v>
      </c>
      <c r="B40" s="27" t="s">
        <v>154</v>
      </c>
      <c r="C40" s="38">
        <v>71.266833011713004</v>
      </c>
      <c r="D40" s="27">
        <v>1.1976763193070951E-2</v>
      </c>
      <c r="E40" s="27">
        <v>1.1835017985275569E-2</v>
      </c>
      <c r="G40" s="27">
        <v>9.9735970446345953E-4</v>
      </c>
      <c r="I40" s="27" t="s">
        <v>155</v>
      </c>
      <c r="J40" s="27">
        <v>1</v>
      </c>
      <c r="K40" s="27" t="s">
        <v>113</v>
      </c>
      <c r="L40" s="27" t="s">
        <v>137</v>
      </c>
      <c r="M40" s="27">
        <v>1</v>
      </c>
      <c r="N40" s="27">
        <v>5.5624734817421827E-3</v>
      </c>
    </row>
    <row r="41" spans="1:17" x14ac:dyDescent="0.2">
      <c r="A41" s="27" t="s">
        <v>21</v>
      </c>
      <c r="B41" s="27" t="s">
        <v>156</v>
      </c>
      <c r="C41" s="38">
        <v>2.63335996050801</v>
      </c>
      <c r="D41" s="27">
        <v>1.120944096435848E-2</v>
      </c>
      <c r="E41" s="27">
        <v>1.1085182268144561E-2</v>
      </c>
      <c r="G41" s="27">
        <v>2.475239873324514E-4</v>
      </c>
      <c r="I41" s="27" t="s">
        <v>155</v>
      </c>
      <c r="J41" s="27">
        <v>2</v>
      </c>
      <c r="K41" s="27" t="s">
        <v>113</v>
      </c>
      <c r="L41" s="27" t="s">
        <v>137</v>
      </c>
      <c r="M41" s="27">
        <v>1</v>
      </c>
      <c r="N41" s="27">
        <v>1.3804905185863087E-3</v>
      </c>
    </row>
    <row r="42" spans="1:17" x14ac:dyDescent="0.2">
      <c r="A42" s="27" t="s">
        <v>21</v>
      </c>
      <c r="B42" s="27" t="s">
        <v>157</v>
      </c>
      <c r="C42" s="38">
        <v>-8.2729102903558793</v>
      </c>
      <c r="D42" s="27">
        <v>1.1087508862953821E-2</v>
      </c>
      <c r="E42" s="27">
        <v>1.0965924082498638E-2</v>
      </c>
      <c r="G42" s="27">
        <v>1.282658016865286E-4</v>
      </c>
      <c r="I42" s="27" t="s">
        <v>155</v>
      </c>
      <c r="J42" s="27">
        <v>3</v>
      </c>
      <c r="K42" s="27" t="s">
        <v>113</v>
      </c>
      <c r="L42" s="27" t="s">
        <v>137</v>
      </c>
      <c r="M42" s="27">
        <v>1</v>
      </c>
      <c r="N42" s="27">
        <v>7.1536389258832021E-4</v>
      </c>
    </row>
    <row r="43" spans="1:17" x14ac:dyDescent="0.2">
      <c r="A43" s="27" t="s">
        <v>21</v>
      </c>
      <c r="B43" s="27" t="s">
        <v>158</v>
      </c>
      <c r="C43" s="38">
        <v>46.5788296010412</v>
      </c>
      <c r="D43" s="27">
        <v>1.1700751314939641E-2</v>
      </c>
      <c r="E43" s="27">
        <v>1.1565427128260804E-2</v>
      </c>
      <c r="G43" s="27">
        <v>7.2776884744869472E-4</v>
      </c>
      <c r="I43" s="27" t="s">
        <v>155</v>
      </c>
      <c r="J43" s="27">
        <v>1</v>
      </c>
      <c r="K43" s="27" t="s">
        <v>113</v>
      </c>
      <c r="L43" s="27" t="s">
        <v>140</v>
      </c>
      <c r="M43" s="27">
        <v>1</v>
      </c>
      <c r="N43" s="27">
        <v>4.0589116410605407E-3</v>
      </c>
    </row>
    <row r="44" spans="1:17" x14ac:dyDescent="0.2">
      <c r="A44" s="27" t="s">
        <v>21</v>
      </c>
      <c r="B44" s="27" t="s">
        <v>159</v>
      </c>
      <c r="C44" s="38">
        <v>-9.9130188933267505</v>
      </c>
      <c r="D44" s="27">
        <v>1.1069172448772608E-2</v>
      </c>
      <c r="E44" s="27">
        <v>1.0947987289498182E-2</v>
      </c>
      <c r="G44" s="27">
        <v>1.1032900868607198E-4</v>
      </c>
      <c r="I44" s="27" t="s">
        <v>155</v>
      </c>
      <c r="J44" s="27">
        <v>2</v>
      </c>
      <c r="K44" s="27" t="s">
        <v>113</v>
      </c>
      <c r="L44" s="27" t="s">
        <v>140</v>
      </c>
      <c r="M44" s="27">
        <v>1</v>
      </c>
      <c r="N44" s="27">
        <v>6.1532682976532126E-4</v>
      </c>
    </row>
    <row r="45" spans="1:17" x14ac:dyDescent="0.2">
      <c r="A45" s="27" t="s">
        <v>21</v>
      </c>
      <c r="B45" s="27" t="s">
        <v>160</v>
      </c>
      <c r="C45" s="38">
        <v>31.082665709285099</v>
      </c>
      <c r="D45" s="27">
        <v>1.1527504202629808E-2</v>
      </c>
      <c r="E45" s="27">
        <v>1.139613520614721E-2</v>
      </c>
      <c r="G45" s="27">
        <v>5.5847692533510067E-4</v>
      </c>
      <c r="I45" s="27" t="s">
        <v>155</v>
      </c>
      <c r="J45" s="27">
        <v>3</v>
      </c>
      <c r="K45" s="27" t="s">
        <v>113</v>
      </c>
      <c r="L45" s="27" t="s">
        <v>140</v>
      </c>
      <c r="M45" s="27">
        <v>1</v>
      </c>
      <c r="N45" s="27">
        <v>3.1147369133111193E-3</v>
      </c>
      <c r="O45" s="27" t="s">
        <v>31</v>
      </c>
      <c r="P45" s="27">
        <f>AVERAGE(C40:C45)</f>
        <v>22.229293183144112</v>
      </c>
      <c r="Q45" s="27">
        <f>STDEV(C40:C45)</f>
        <v>32.934710208282262</v>
      </c>
    </row>
    <row r="46" spans="1:17" x14ac:dyDescent="0.2">
      <c r="A46" s="27" t="s">
        <v>21</v>
      </c>
      <c r="B46" s="27" t="s">
        <v>161</v>
      </c>
      <c r="C46" s="38">
        <v>14.005650047121099</v>
      </c>
      <c r="D46" s="27">
        <v>1.1336583167526814E-2</v>
      </c>
      <c r="E46" s="27">
        <v>1.1209505674184559E-2</v>
      </c>
      <c r="G46" s="27">
        <v>3.71847393372449E-4</v>
      </c>
      <c r="I46" s="27" t="s">
        <v>155</v>
      </c>
      <c r="J46" s="27">
        <v>1</v>
      </c>
      <c r="K46" s="27" t="s">
        <v>113</v>
      </c>
      <c r="L46" s="27" t="s">
        <v>143</v>
      </c>
      <c r="M46" s="27">
        <v>1</v>
      </c>
      <c r="N46" s="27">
        <v>2.0738668863726703E-3</v>
      </c>
    </row>
    <row r="47" spans="1:17" x14ac:dyDescent="0.2">
      <c r="A47" s="27" t="s">
        <v>21</v>
      </c>
      <c r="B47" s="27" t="s">
        <v>162</v>
      </c>
      <c r="C47" s="38">
        <v>65.999001032177006</v>
      </c>
      <c r="D47" s="27">
        <v>1.1917868831539738E-2</v>
      </c>
      <c r="E47" s="27">
        <v>1.1777506059163957E-2</v>
      </c>
      <c r="G47" s="27">
        <v>9.3984777835184712E-4</v>
      </c>
      <c r="I47" s="27" t="s">
        <v>155</v>
      </c>
      <c r="J47" s="27">
        <v>2</v>
      </c>
      <c r="K47" s="27" t="s">
        <v>113</v>
      </c>
      <c r="L47" s="27" t="s">
        <v>143</v>
      </c>
      <c r="M47" s="27">
        <v>1</v>
      </c>
      <c r="N47" s="27">
        <v>5.2417180286713589E-3</v>
      </c>
      <c r="O47" s="27" t="s">
        <v>34</v>
      </c>
      <c r="P47" s="27">
        <f>AVERAGE(C46:C48)</f>
        <v>31.797095543688002</v>
      </c>
      <c r="Q47" s="27">
        <f>STDEV(C46:C48)</f>
        <v>29.627766276310137</v>
      </c>
    </row>
    <row r="48" spans="1:17" x14ac:dyDescent="0.2">
      <c r="A48" s="27" t="s">
        <v>21</v>
      </c>
      <c r="B48" s="27" t="s">
        <v>163</v>
      </c>
      <c r="C48" s="38">
        <v>15.386635551765901</v>
      </c>
      <c r="D48" s="27">
        <v>1.1352022585468744E-2</v>
      </c>
      <c r="E48" s="27">
        <v>1.1224600665204478E-2</v>
      </c>
      <c r="G48" s="27">
        <v>3.8694238439236812E-4</v>
      </c>
      <c r="I48" s="27" t="s">
        <v>155</v>
      </c>
      <c r="J48" s="27">
        <v>3</v>
      </c>
      <c r="K48" s="27" t="s">
        <v>113</v>
      </c>
      <c r="L48" s="27" t="s">
        <v>143</v>
      </c>
      <c r="M48" s="27">
        <v>1</v>
      </c>
      <c r="N48" s="27">
        <v>2.158054654215774E-3</v>
      </c>
    </row>
    <row r="49" spans="1:17" x14ac:dyDescent="0.2">
      <c r="A49" s="27" t="s">
        <v>21</v>
      </c>
      <c r="B49" s="27" t="s">
        <v>164</v>
      </c>
      <c r="C49" s="38">
        <v>163.200293497285</v>
      </c>
      <c r="D49" s="27">
        <v>1.3004579281299646E-2</v>
      </c>
      <c r="E49" s="27">
        <v>1.2837631287438065E-2</v>
      </c>
      <c r="G49" s="27">
        <v>1.9999730066259554E-3</v>
      </c>
      <c r="I49" s="27" t="s">
        <v>155</v>
      </c>
      <c r="J49" s="27">
        <v>1</v>
      </c>
      <c r="K49" s="27" t="s">
        <v>113</v>
      </c>
      <c r="L49" s="27" t="s">
        <v>123</v>
      </c>
      <c r="M49" s="27">
        <v>1</v>
      </c>
      <c r="N49" s="27">
        <v>1.1154247322977385E-2</v>
      </c>
    </row>
    <row r="50" spans="1:17" x14ac:dyDescent="0.2">
      <c r="A50" s="27" t="s">
        <v>21</v>
      </c>
      <c r="B50" s="27" t="s">
        <v>165</v>
      </c>
      <c r="C50" s="38">
        <v>87.077359421980901</v>
      </c>
      <c r="D50" s="27">
        <v>1.2153524878337747E-2</v>
      </c>
      <c r="E50" s="27">
        <v>1.2007590330526801E-2</v>
      </c>
      <c r="G50" s="27">
        <v>1.169932049714691E-3</v>
      </c>
      <c r="I50" s="27" t="s">
        <v>155</v>
      </c>
      <c r="J50" s="27">
        <v>2</v>
      </c>
      <c r="K50" s="27" t="s">
        <v>113</v>
      </c>
      <c r="L50" s="27" t="s">
        <v>123</v>
      </c>
      <c r="M50" s="27">
        <v>1</v>
      </c>
      <c r="N50" s="27">
        <v>6.5249437819218312E-3</v>
      </c>
    </row>
    <row r="51" spans="1:17" x14ac:dyDescent="0.2">
      <c r="A51" s="27" t="s">
        <v>21</v>
      </c>
      <c r="B51" s="27" t="s">
        <v>166</v>
      </c>
      <c r="C51" s="38">
        <v>172.796887313198</v>
      </c>
      <c r="D51" s="27">
        <v>1.3111869200161554E-2</v>
      </c>
      <c r="E51" s="27">
        <v>1.2942173119058611E-2</v>
      </c>
      <c r="G51" s="27">
        <v>2.1045148382465018E-3</v>
      </c>
      <c r="I51" s="27" t="s">
        <v>155</v>
      </c>
      <c r="J51" s="27">
        <v>3</v>
      </c>
      <c r="K51" s="27" t="s">
        <v>113</v>
      </c>
      <c r="L51" s="27" t="s">
        <v>123</v>
      </c>
      <c r="M51" s="27">
        <v>1</v>
      </c>
      <c r="N51" s="27">
        <v>1.1737297914975058E-2</v>
      </c>
      <c r="O51" s="27" t="s">
        <v>33</v>
      </c>
      <c r="P51" s="27">
        <f>AVERAGE(C49:C51)</f>
        <v>141.02484674415464</v>
      </c>
      <c r="Q51" s="27">
        <f>STDEV(C49:C51)</f>
        <v>46.965649090574473</v>
      </c>
    </row>
    <row r="52" spans="1:17" x14ac:dyDescent="0.2">
      <c r="A52" s="27" t="s">
        <v>21</v>
      </c>
      <c r="B52" s="27" t="s">
        <v>167</v>
      </c>
      <c r="C52" s="38">
        <v>238.24957411479599</v>
      </c>
      <c r="D52" s="27">
        <v>1.3843630238603421E-2</v>
      </c>
      <c r="E52" s="27">
        <v>1.3654600991422501E-2</v>
      </c>
      <c r="G52" s="27">
        <v>2.8169427106103911E-3</v>
      </c>
      <c r="I52" s="27" t="s">
        <v>155</v>
      </c>
      <c r="J52" s="27">
        <v>1</v>
      </c>
      <c r="K52" s="27" t="s">
        <v>113</v>
      </c>
      <c r="L52" s="27" t="s">
        <v>127</v>
      </c>
      <c r="M52" s="27">
        <v>1</v>
      </c>
      <c r="N52" s="27">
        <v>1.5710649886127737E-2</v>
      </c>
    </row>
    <row r="53" spans="1:17" x14ac:dyDescent="0.2">
      <c r="A53" s="27" t="s">
        <v>21</v>
      </c>
      <c r="B53" s="27" t="s">
        <v>168</v>
      </c>
      <c r="C53" s="38">
        <v>178.448382174752</v>
      </c>
      <c r="D53" s="27">
        <v>1.3175052912713729E-2</v>
      </c>
      <c r="E53" s="27">
        <v>1.3003728106843523E-2</v>
      </c>
      <c r="G53" s="27">
        <v>2.166069826031413E-3</v>
      </c>
      <c r="I53" s="27" t="s">
        <v>155</v>
      </c>
      <c r="J53" s="27">
        <v>2</v>
      </c>
      <c r="K53" s="27" t="s">
        <v>113</v>
      </c>
      <c r="L53" s="27" t="s">
        <v>127</v>
      </c>
      <c r="M53" s="27">
        <v>1</v>
      </c>
      <c r="N53" s="27">
        <v>1.2080602327305142E-2</v>
      </c>
    </row>
    <row r="54" spans="1:17" x14ac:dyDescent="0.2">
      <c r="A54" s="27" t="s">
        <v>21</v>
      </c>
      <c r="B54" s="27" t="s">
        <v>169</v>
      </c>
      <c r="C54" s="38">
        <v>285.61185298209398</v>
      </c>
      <c r="D54" s="27">
        <v>1.4373140516339811E-2</v>
      </c>
      <c r="E54" s="27">
        <v>1.4169480580906887E-2</v>
      </c>
      <c r="G54" s="27">
        <v>3.3318223000947771E-3</v>
      </c>
      <c r="I54" s="27" t="s">
        <v>155</v>
      </c>
      <c r="J54" s="27">
        <v>3</v>
      </c>
      <c r="K54" s="27" t="s">
        <v>113</v>
      </c>
      <c r="L54" s="27" t="s">
        <v>127</v>
      </c>
      <c r="M54" s="27">
        <v>1</v>
      </c>
      <c r="N54" s="27">
        <v>1.8582235784354816E-2</v>
      </c>
      <c r="O54" s="27" t="s">
        <v>36</v>
      </c>
      <c r="P54" s="27">
        <f>AVERAGE(C52:C54)</f>
        <v>234.10326975721398</v>
      </c>
      <c r="Q54" s="27">
        <f>STDEV(C52:C54)</f>
        <v>53.701920344977523</v>
      </c>
    </row>
    <row r="55" spans="1:17" x14ac:dyDescent="0.2">
      <c r="A55" s="27" t="s">
        <v>21</v>
      </c>
      <c r="B55" s="27" t="s">
        <v>170</v>
      </c>
      <c r="C55" s="38">
        <v>148.53673832069299</v>
      </c>
      <c r="D55" s="27">
        <v>1.2840640734425349E-2</v>
      </c>
      <c r="E55" s="27">
        <v>1.2677849029749059E-2</v>
      </c>
      <c r="G55" s="27">
        <v>1.8401907489369491E-3</v>
      </c>
      <c r="I55" s="27" t="s">
        <v>155</v>
      </c>
      <c r="J55" s="27">
        <v>1</v>
      </c>
      <c r="K55" s="27" t="s">
        <v>113</v>
      </c>
      <c r="L55" s="27" t="s">
        <v>132</v>
      </c>
      <c r="M55" s="27">
        <v>1</v>
      </c>
      <c r="N55" s="27">
        <v>1.0263109885530858E-2</v>
      </c>
    </row>
    <row r="56" spans="1:17" x14ac:dyDescent="0.2">
      <c r="A56" s="27" t="s">
        <v>21</v>
      </c>
      <c r="B56" s="27" t="s">
        <v>171</v>
      </c>
      <c r="C56" s="38">
        <v>64.362909841583303</v>
      </c>
      <c r="D56" s="27">
        <v>1.1899577332028901E-2</v>
      </c>
      <c r="E56" s="27">
        <v>1.1759642556036327E-2</v>
      </c>
      <c r="G56" s="27">
        <v>9.2198427522421737E-4</v>
      </c>
      <c r="I56" s="27" t="s">
        <v>155</v>
      </c>
      <c r="J56" s="27">
        <v>2</v>
      </c>
      <c r="K56" s="27" t="s">
        <v>113</v>
      </c>
      <c r="L56" s="27" t="s">
        <v>132</v>
      </c>
      <c r="M56" s="27">
        <v>1</v>
      </c>
      <c r="N56" s="27">
        <v>5.1420897180490506E-3</v>
      </c>
    </row>
    <row r="57" spans="1:17" x14ac:dyDescent="0.2">
      <c r="A57" s="27" t="s">
        <v>21</v>
      </c>
      <c r="B57" s="27" t="s">
        <v>171</v>
      </c>
      <c r="C57" s="38">
        <v>111.124585558497</v>
      </c>
      <c r="D57" s="27">
        <v>1.2422372866543997E-2</v>
      </c>
      <c r="E57" s="27">
        <v>1.2269950960656513E-2</v>
      </c>
      <c r="G57" s="27">
        <v>1.4322926798444029E-3</v>
      </c>
      <c r="I57" s="27" t="s">
        <v>155</v>
      </c>
      <c r="J57" s="27">
        <v>2</v>
      </c>
      <c r="K57" s="27" t="s">
        <v>113</v>
      </c>
      <c r="L57" s="27" t="s">
        <v>132</v>
      </c>
      <c r="M57" s="27">
        <v>2</v>
      </c>
      <c r="N57" s="27">
        <v>7.9881812089189225E-3</v>
      </c>
    </row>
    <row r="58" spans="1:17" x14ac:dyDescent="0.2">
      <c r="A58" s="27" t="s">
        <v>21</v>
      </c>
      <c r="B58" s="27" t="s">
        <v>172</v>
      </c>
      <c r="C58" s="38">
        <v>152.23376206076401</v>
      </c>
      <c r="D58" s="27">
        <v>1.2881973459839343E-2</v>
      </c>
      <c r="E58" s="27">
        <v>1.2718138734206737E-2</v>
      </c>
      <c r="G58" s="27">
        <v>1.8804804533946277E-3</v>
      </c>
      <c r="I58" s="27" t="s">
        <v>155</v>
      </c>
      <c r="J58" s="27">
        <v>3</v>
      </c>
      <c r="K58" s="27" t="s">
        <v>113</v>
      </c>
      <c r="L58" s="27" t="s">
        <v>132</v>
      </c>
      <c r="M58" s="27">
        <v>1</v>
      </c>
      <c r="N58" s="27">
        <v>1.0487813582331631E-2</v>
      </c>
      <c r="O58" s="27" t="s">
        <v>38</v>
      </c>
      <c r="P58" s="27">
        <f>AVERAGE(C55:C58)</f>
        <v>119.06449894538432</v>
      </c>
      <c r="Q58" s="27">
        <f>STDEV(C55:C58)</f>
        <v>40.92317592955996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9927-7604-46D5-B4EA-6A279E79CB56}">
  <dimension ref="A1:K30"/>
  <sheetViews>
    <sheetView workbookViewId="0">
      <selection activeCell="Q13" sqref="Q13"/>
    </sheetView>
  </sheetViews>
  <sheetFormatPr defaultRowHeight="15" x14ac:dyDescent="0.25"/>
  <cols>
    <col min="3" max="3" width="19.5703125" customWidth="1"/>
    <col min="7" max="7" width="12.42578125" customWidth="1"/>
  </cols>
  <sheetData>
    <row r="1" spans="1:11" ht="135" x14ac:dyDescent="0.25">
      <c r="A1" s="22" t="s">
        <v>74</v>
      </c>
      <c r="B1" s="22" t="s">
        <v>1</v>
      </c>
      <c r="C1" s="22" t="s">
        <v>75</v>
      </c>
      <c r="D1" s="22" t="s">
        <v>76</v>
      </c>
      <c r="E1" s="22" t="s">
        <v>77</v>
      </c>
      <c r="F1" s="22" t="s">
        <v>78</v>
      </c>
      <c r="G1" s="22" t="s">
        <v>19</v>
      </c>
      <c r="H1" s="22" t="s">
        <v>79</v>
      </c>
      <c r="I1" s="22" t="s">
        <v>80</v>
      </c>
      <c r="J1" s="22" t="s">
        <v>81</v>
      </c>
      <c r="K1" s="22" t="s">
        <v>82</v>
      </c>
    </row>
    <row r="2" spans="1:11" x14ac:dyDescent="0.25">
      <c r="A2" s="23">
        <v>4</v>
      </c>
      <c r="B2" s="24" t="s">
        <v>2</v>
      </c>
      <c r="C2" s="24" t="s">
        <v>83</v>
      </c>
      <c r="D2" s="26">
        <v>0.36252136346525266</v>
      </c>
      <c r="E2" s="26"/>
      <c r="F2" s="26"/>
      <c r="G2" s="26" t="s">
        <v>18</v>
      </c>
      <c r="H2" s="26">
        <v>214.10830745057669</v>
      </c>
      <c r="I2" s="26">
        <v>7.2579087271381919</v>
      </c>
      <c r="J2" s="26"/>
      <c r="K2" s="26"/>
    </row>
    <row r="3" spans="1:11" x14ac:dyDescent="0.25">
      <c r="A3" s="23">
        <v>5</v>
      </c>
      <c r="B3" s="24" t="s">
        <v>4</v>
      </c>
      <c r="C3" s="24" t="s">
        <v>83</v>
      </c>
      <c r="D3" s="26">
        <v>1.5240456175124828</v>
      </c>
      <c r="E3" s="26"/>
      <c r="F3" s="26"/>
      <c r="G3" s="26" t="s">
        <v>18</v>
      </c>
      <c r="H3" s="26">
        <v>900.11475330430642</v>
      </c>
      <c r="I3" s="26">
        <v>30.512364518790047</v>
      </c>
      <c r="J3" s="26"/>
      <c r="K3" s="26"/>
    </row>
    <row r="4" spans="1:11" x14ac:dyDescent="0.25">
      <c r="A4" s="23">
        <v>22</v>
      </c>
      <c r="B4" s="24" t="s">
        <v>6</v>
      </c>
      <c r="C4" s="24" t="s">
        <v>83</v>
      </c>
      <c r="D4" s="26">
        <v>3.0029857439044148</v>
      </c>
      <c r="E4" s="26">
        <v>1.62985090829405</v>
      </c>
      <c r="F4" s="26">
        <v>1.3234081402802469</v>
      </c>
      <c r="G4" s="26" t="s">
        <v>18</v>
      </c>
      <c r="H4" s="26">
        <v>1773.5898066244936</v>
      </c>
      <c r="I4" s="26">
        <v>60.121688360152319</v>
      </c>
      <c r="J4" s="26">
        <v>32.630653868693521</v>
      </c>
      <c r="K4" s="26">
        <v>26.495474360716891</v>
      </c>
    </row>
    <row r="5" spans="1:11" x14ac:dyDescent="0.25">
      <c r="A5" s="23">
        <v>34</v>
      </c>
      <c r="B5" s="24" t="s">
        <v>8</v>
      </c>
      <c r="C5" s="24" t="s">
        <v>83</v>
      </c>
      <c r="D5" s="26">
        <v>2.6329501322007887</v>
      </c>
      <c r="E5" s="26"/>
      <c r="F5" s="26"/>
      <c r="G5" s="26" t="s">
        <v>17</v>
      </c>
      <c r="H5" s="26">
        <v>1555.0435180389491</v>
      </c>
      <c r="I5" s="26">
        <v>52.713339594540649</v>
      </c>
      <c r="J5" s="26"/>
      <c r="K5" s="26"/>
    </row>
    <row r="6" spans="1:11" x14ac:dyDescent="0.25">
      <c r="A6" s="23">
        <v>38</v>
      </c>
      <c r="B6" s="24" t="s">
        <v>11</v>
      </c>
      <c r="C6" s="24" t="s">
        <v>83</v>
      </c>
      <c r="D6" s="26">
        <v>2.5130015536628538</v>
      </c>
      <c r="E6" s="26">
        <v>2.5729758429318212</v>
      </c>
      <c r="F6" s="26">
        <v>8.4816453277860901E-2</v>
      </c>
      <c r="G6" s="26" t="s">
        <v>17</v>
      </c>
      <c r="H6" s="26">
        <v>1484.2008320069535</v>
      </c>
      <c r="I6" s="26">
        <v>50.311892610405202</v>
      </c>
      <c r="J6" s="26">
        <v>51.512616102472926</v>
      </c>
      <c r="K6" s="26">
        <v>1.6980794471421579</v>
      </c>
    </row>
    <row r="7" spans="1:11" x14ac:dyDescent="0.25">
      <c r="A7" s="23">
        <v>50</v>
      </c>
      <c r="B7" s="24" t="s">
        <v>9</v>
      </c>
      <c r="C7" s="24" t="s">
        <v>83</v>
      </c>
      <c r="D7" s="26">
        <v>0.94284735035361</v>
      </c>
      <c r="E7" s="26"/>
      <c r="F7" s="26"/>
      <c r="G7" s="26" t="s">
        <v>20</v>
      </c>
      <c r="H7" s="26">
        <v>556.85394217552516</v>
      </c>
      <c r="I7" s="26">
        <v>18.876404819509329</v>
      </c>
      <c r="J7" s="26"/>
      <c r="K7" s="26"/>
    </row>
    <row r="8" spans="1:11" x14ac:dyDescent="0.25">
      <c r="A8" s="23">
        <v>53</v>
      </c>
      <c r="B8" s="24" t="s">
        <v>10</v>
      </c>
      <c r="C8" s="24" t="s">
        <v>83</v>
      </c>
      <c r="D8" s="26">
        <v>0.18409131123429698</v>
      </c>
      <c r="E8" s="26"/>
      <c r="F8" s="26"/>
      <c r="G8" s="26" t="s">
        <v>20</v>
      </c>
      <c r="H8" s="26">
        <v>108.72594841851465</v>
      </c>
      <c r="I8" s="26">
        <v>3.6856253701191402</v>
      </c>
      <c r="J8" s="26"/>
      <c r="K8" s="26"/>
    </row>
    <row r="9" spans="1:11" x14ac:dyDescent="0.25">
      <c r="A9" s="23">
        <v>57</v>
      </c>
      <c r="B9" s="24" t="s">
        <v>12</v>
      </c>
      <c r="C9" s="24" t="s">
        <v>83</v>
      </c>
      <c r="D9" s="26">
        <v>1.581088130751523</v>
      </c>
      <c r="E9" s="26">
        <v>0.90267559744647663</v>
      </c>
      <c r="F9" s="26">
        <v>0.69936425111241929</v>
      </c>
      <c r="G9" s="26" t="s">
        <v>20</v>
      </c>
      <c r="H9" s="26">
        <v>933.80456359740003</v>
      </c>
      <c r="I9" s="26">
        <v>31.65439198635254</v>
      </c>
      <c r="J9" s="26">
        <v>18.072140725327003</v>
      </c>
      <c r="K9" s="26">
        <v>14.001718003810323</v>
      </c>
    </row>
    <row r="10" spans="1:11" x14ac:dyDescent="0.25">
      <c r="A10" s="23">
        <v>14</v>
      </c>
      <c r="B10" s="24" t="s">
        <v>3</v>
      </c>
      <c r="C10" s="24" t="s">
        <v>83</v>
      </c>
      <c r="D10" s="26">
        <v>0</v>
      </c>
      <c r="E10" s="26"/>
      <c r="F10" s="26"/>
      <c r="G10" s="26" t="s">
        <v>21</v>
      </c>
      <c r="H10" s="26">
        <v>0</v>
      </c>
      <c r="I10" s="26">
        <v>0</v>
      </c>
      <c r="J10" s="26"/>
      <c r="K10" s="26"/>
    </row>
    <row r="11" spans="1:11" x14ac:dyDescent="0.25">
      <c r="A11" s="23">
        <v>20</v>
      </c>
      <c r="B11" s="24" t="s">
        <v>5</v>
      </c>
      <c r="C11" s="24" t="s">
        <v>83</v>
      </c>
      <c r="D11" s="26">
        <v>0</v>
      </c>
      <c r="E11" s="26"/>
      <c r="F11" s="26"/>
      <c r="G11" s="26" t="s">
        <v>21</v>
      </c>
      <c r="H11" s="26">
        <v>0</v>
      </c>
      <c r="I11" s="26">
        <v>0</v>
      </c>
      <c r="J11" s="26"/>
      <c r="K11" s="26"/>
    </row>
    <row r="12" spans="1:11" x14ac:dyDescent="0.25">
      <c r="A12" s="23">
        <v>28</v>
      </c>
      <c r="B12" s="24" t="s">
        <v>7</v>
      </c>
      <c r="C12" s="24" t="s">
        <v>83</v>
      </c>
      <c r="D12" s="26">
        <v>0</v>
      </c>
      <c r="E12" s="26">
        <v>0</v>
      </c>
      <c r="F12" s="26">
        <v>0</v>
      </c>
      <c r="G12" s="26" t="s">
        <v>21</v>
      </c>
      <c r="H12" s="26">
        <v>0</v>
      </c>
      <c r="I12" s="26">
        <v>0</v>
      </c>
      <c r="J12" s="26">
        <v>0</v>
      </c>
      <c r="K12" s="26">
        <v>0</v>
      </c>
    </row>
    <row r="13" spans="1:11" x14ac:dyDescent="0.25">
      <c r="A13" s="23">
        <v>3</v>
      </c>
      <c r="B13" s="24" t="s">
        <v>2</v>
      </c>
      <c r="C13" s="24" t="s">
        <v>84</v>
      </c>
      <c r="D13" s="26">
        <v>1.1295448123335255E-2</v>
      </c>
      <c r="E13" s="26"/>
      <c r="F13" s="26"/>
      <c r="G13" s="26" t="s">
        <v>18</v>
      </c>
      <c r="H13" s="26"/>
      <c r="I13" s="26"/>
      <c r="J13" s="26"/>
      <c r="K13" s="26"/>
    </row>
    <row r="14" spans="1:11" x14ac:dyDescent="0.25">
      <c r="A14" s="23">
        <v>7</v>
      </c>
      <c r="B14" s="24" t="s">
        <v>4</v>
      </c>
      <c r="C14" s="24" t="s">
        <v>85</v>
      </c>
      <c r="D14" s="26">
        <v>0.13322998715709269</v>
      </c>
      <c r="E14" s="26"/>
      <c r="F14" s="26"/>
      <c r="G14" s="26" t="s">
        <v>18</v>
      </c>
      <c r="H14" s="26"/>
      <c r="I14" s="26"/>
      <c r="J14" s="26"/>
      <c r="K14" s="26"/>
    </row>
    <row r="15" spans="1:11" x14ac:dyDescent="0.25">
      <c r="A15" s="23">
        <v>23</v>
      </c>
      <c r="B15" s="24" t="s">
        <v>6</v>
      </c>
      <c r="C15" s="24" t="s">
        <v>86</v>
      </c>
      <c r="D15" s="26">
        <v>1.5020868372430364E-2</v>
      </c>
      <c r="E15" s="26">
        <v>5.3182101217619432E-2</v>
      </c>
      <c r="F15" s="26">
        <v>6.9348523571466786E-2</v>
      </c>
      <c r="G15" s="26" t="s">
        <v>18</v>
      </c>
      <c r="H15" s="26"/>
      <c r="I15" s="26"/>
      <c r="J15" s="26"/>
      <c r="K15" s="26"/>
    </row>
    <row r="16" spans="1:11" x14ac:dyDescent="0.25">
      <c r="A16" s="23">
        <v>35</v>
      </c>
      <c r="B16" s="24" t="s">
        <v>8</v>
      </c>
      <c r="C16" s="24" t="s">
        <v>84</v>
      </c>
      <c r="D16" s="26">
        <v>0.14583219698169073</v>
      </c>
      <c r="E16" s="26"/>
      <c r="F16" s="26"/>
      <c r="G16" s="26" t="s">
        <v>17</v>
      </c>
      <c r="H16" s="26"/>
      <c r="I16" s="26"/>
      <c r="J16" s="26"/>
      <c r="K16" s="26"/>
    </row>
    <row r="17" spans="1:11" x14ac:dyDescent="0.25">
      <c r="A17" s="23">
        <v>39</v>
      </c>
      <c r="B17" s="24" t="s">
        <v>11</v>
      </c>
      <c r="C17" s="24" t="s">
        <v>84</v>
      </c>
      <c r="D17" s="26">
        <v>0.11867754888298121</v>
      </c>
      <c r="E17" s="26"/>
      <c r="F17" s="26"/>
      <c r="G17" s="26" t="s">
        <v>17</v>
      </c>
      <c r="H17" s="26"/>
      <c r="I17" s="26"/>
      <c r="J17" s="26"/>
      <c r="K17" s="26"/>
    </row>
    <row r="18" spans="1:11" x14ac:dyDescent="0.25">
      <c r="A18" s="23">
        <v>41</v>
      </c>
      <c r="B18" s="24" t="s">
        <v>13</v>
      </c>
      <c r="C18" s="24" t="s">
        <v>84</v>
      </c>
      <c r="D18" s="26">
        <v>4.4512386204296095E-2</v>
      </c>
      <c r="E18" s="26">
        <v>0.10300737735632266</v>
      </c>
      <c r="F18" s="26">
        <v>5.2446083941014479E-2</v>
      </c>
      <c r="G18" s="26" t="s">
        <v>17</v>
      </c>
      <c r="H18" s="26"/>
      <c r="I18" s="26"/>
      <c r="J18" s="26"/>
      <c r="K18" s="26"/>
    </row>
    <row r="19" spans="1:11" x14ac:dyDescent="0.25">
      <c r="A19" s="23">
        <v>51</v>
      </c>
      <c r="B19" s="24" t="s">
        <v>9</v>
      </c>
      <c r="C19" s="24" t="s">
        <v>84</v>
      </c>
      <c r="D19" s="26">
        <v>5.739423656335162E-3</v>
      </c>
      <c r="E19" s="26"/>
      <c r="F19" s="26"/>
      <c r="G19" s="26" t="s">
        <v>20</v>
      </c>
      <c r="H19" s="26"/>
      <c r="I19" s="26"/>
      <c r="J19" s="26"/>
      <c r="K19" s="26"/>
    </row>
    <row r="20" spans="1:11" x14ac:dyDescent="0.25">
      <c r="A20" s="23">
        <v>54</v>
      </c>
      <c r="B20" s="24" t="s">
        <v>10</v>
      </c>
      <c r="C20" s="24" t="s">
        <v>84</v>
      </c>
      <c r="D20" s="26">
        <v>0.17391826517486461</v>
      </c>
      <c r="E20" s="26"/>
      <c r="F20" s="26"/>
      <c r="G20" s="26" t="s">
        <v>20</v>
      </c>
      <c r="H20" s="26"/>
      <c r="I20" s="26"/>
      <c r="J20" s="26"/>
      <c r="K20" s="26"/>
    </row>
    <row r="21" spans="1:11" x14ac:dyDescent="0.25">
      <c r="A21" s="23">
        <v>58</v>
      </c>
      <c r="B21" s="24" t="s">
        <v>12</v>
      </c>
      <c r="C21" s="24" t="s">
        <v>84</v>
      </c>
      <c r="D21" s="26">
        <v>6.2369854109146729E-2</v>
      </c>
      <c r="E21" s="26">
        <v>8.0675847646782164E-2</v>
      </c>
      <c r="F21" s="26">
        <v>8.5570805378812592E-2</v>
      </c>
      <c r="G21" s="26" t="s">
        <v>20</v>
      </c>
      <c r="H21" s="26"/>
      <c r="I21" s="26"/>
      <c r="J21" s="26"/>
      <c r="K21" s="26"/>
    </row>
    <row r="22" spans="1:11" x14ac:dyDescent="0.25">
      <c r="A22" s="23">
        <v>15</v>
      </c>
      <c r="B22" s="24" t="s">
        <v>3</v>
      </c>
      <c r="C22" s="24" t="s">
        <v>84</v>
      </c>
      <c r="D22" s="26">
        <v>0</v>
      </c>
      <c r="E22" s="26"/>
      <c r="F22" s="26"/>
      <c r="G22" s="26" t="s">
        <v>21</v>
      </c>
      <c r="H22" s="26"/>
      <c r="I22" s="26"/>
      <c r="J22" s="26"/>
      <c r="K22" s="26"/>
    </row>
    <row r="23" spans="1:11" x14ac:dyDescent="0.25">
      <c r="A23" s="23">
        <v>21</v>
      </c>
      <c r="B23" s="24" t="s">
        <v>5</v>
      </c>
      <c r="C23" s="24" t="s">
        <v>84</v>
      </c>
      <c r="D23" s="26">
        <v>0</v>
      </c>
      <c r="E23" s="26"/>
      <c r="F23" s="26"/>
      <c r="G23" s="26" t="s">
        <v>21</v>
      </c>
      <c r="H23" s="26"/>
      <c r="I23" s="26"/>
      <c r="J23" s="26"/>
      <c r="K23" s="26"/>
    </row>
    <row r="24" spans="1:11" x14ac:dyDescent="0.25">
      <c r="A24" s="23">
        <v>29</v>
      </c>
      <c r="B24" s="24" t="s">
        <v>7</v>
      </c>
      <c r="C24" s="24" t="s">
        <v>85</v>
      </c>
      <c r="D24" s="26">
        <v>0</v>
      </c>
      <c r="E24" s="26">
        <v>0</v>
      </c>
      <c r="F24" s="26">
        <v>0</v>
      </c>
      <c r="G24" s="26" t="s">
        <v>21</v>
      </c>
      <c r="H24" s="26"/>
      <c r="I24" s="26"/>
      <c r="J24" s="26"/>
      <c r="K24" s="26"/>
    </row>
    <row r="25" spans="1:1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1:1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 x14ac:dyDescent="0.25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spans="1:11" x14ac:dyDescent="0.25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spans="1:11" x14ac:dyDescent="0.2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AEB3905992E54BBAD901A47ED1CA8C" ma:contentTypeVersion="18" ma:contentTypeDescription="Create a new document." ma:contentTypeScope="" ma:versionID="03bc7ff3d261b9269115ab92327f9b33">
  <xsd:schema xmlns:xsd="http://www.w3.org/2001/XMLSchema" xmlns:xs="http://www.w3.org/2001/XMLSchema" xmlns:p="http://schemas.microsoft.com/office/2006/metadata/properties" xmlns:ns2="1c66cb88-db77-4d42-9dc4-fb37066edc24" xmlns:ns3="7cf861dc-a431-4ef3-8baf-d03d54e74a07" targetNamespace="http://schemas.microsoft.com/office/2006/metadata/properties" ma:root="true" ma:fieldsID="283654d55d0e069f80b78e85b3a5a478" ns2:_="" ns3:_="">
    <xsd:import namespace="1c66cb88-db77-4d42-9dc4-fb37066edc24"/>
    <xsd:import namespace="7cf861dc-a431-4ef3-8baf-d03d54e74a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6cb88-db77-4d42-9dc4-fb37066ed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3a19cb6-1b10-4512-a12b-f76e45842a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861dc-a431-4ef3-8baf-d03d54e74a0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1ac723-6a7a-431d-b784-496353a11c74}" ma:internalName="TaxCatchAll" ma:showField="CatchAllData" ma:web="7cf861dc-a431-4ef3-8baf-d03d54e74a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66cb88-db77-4d42-9dc4-fb37066edc24">
      <Terms xmlns="http://schemas.microsoft.com/office/infopath/2007/PartnerControls"/>
    </lcf76f155ced4ddcb4097134ff3c332f>
    <TaxCatchAll xmlns="7cf861dc-a431-4ef3-8baf-d03d54e74a07" xsi:nil="true"/>
  </documentManagement>
</p:properties>
</file>

<file path=customXml/itemProps1.xml><?xml version="1.0" encoding="utf-8"?>
<ds:datastoreItem xmlns:ds="http://schemas.openxmlformats.org/officeDocument/2006/customXml" ds:itemID="{4FE39377-F1B1-46C7-BCEE-FC5BE16347CD}"/>
</file>

<file path=customXml/itemProps2.xml><?xml version="1.0" encoding="utf-8"?>
<ds:datastoreItem xmlns:ds="http://schemas.openxmlformats.org/officeDocument/2006/customXml" ds:itemID="{D56D0E7D-AEC2-4C1D-98CE-E35C64EF566D}"/>
</file>

<file path=customXml/itemProps3.xml><?xml version="1.0" encoding="utf-8"?>
<ds:datastoreItem xmlns:ds="http://schemas.openxmlformats.org/officeDocument/2006/customXml" ds:itemID="{AE4F7647-16D9-47B6-862D-C52B9A4E91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AA Respiration Rates</vt:lpstr>
      <vt:lpstr>MPB Respiration Rates</vt:lpstr>
      <vt:lpstr>AA + MPB Cumulative Respiration</vt:lpstr>
      <vt:lpstr>AA Fauna Labelling</vt:lpstr>
      <vt:lpstr>MPB Fauna Labelling</vt:lpstr>
      <vt:lpstr>AA Bacterial Uptake</vt:lpstr>
    </vt:vector>
  </TitlesOfParts>
  <Company>University of Leeds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Woulds</dc:creator>
  <cp:lastModifiedBy>Clare Woulds</cp:lastModifiedBy>
  <dcterms:created xsi:type="dcterms:W3CDTF">2025-10-27T13:17:03Z</dcterms:created>
  <dcterms:modified xsi:type="dcterms:W3CDTF">2025-10-28T11:39:22Z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0x01010068AEB3905992E54BBAD901A47ED1CA8C</vt:lpwstr>
  </property>
</Properties>
</file>