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bd614a48058aba2b/Documents/Uni_of_Leeds_work/Projects/Finalised Projects/Planar Hybrid membranes/Submitted to ACS/Data_Set_For_Zip_Folders/Supported_membrane_activity_and_stability_ (Fig. 5)/"/>
    </mc:Choice>
  </mc:AlternateContent>
  <xr:revisionPtr revIDLastSave="116" documentId="11_AD4DB114E441178AC67DF499E6D4C8C2683EDF1A" xr6:coauthVersionLast="47" xr6:coauthVersionMax="47" xr10:uidLastSave="{C00B627F-0D2C-4EB2-8E86-0092CD9C1540}"/>
  <bookViews>
    <workbookView xWindow="-110" yWindow="-110" windowWidth="19420" windowHeight="10300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12" i="1"/>
  <c r="E8" i="1" l="1"/>
  <c r="F10" i="1"/>
  <c r="E10" i="1"/>
  <c r="F4" i="1"/>
  <c r="G8" i="1" s="1"/>
  <c r="E4" i="1"/>
  <c r="F3" i="1"/>
  <c r="E3" i="1"/>
  <c r="F2" i="1"/>
  <c r="E2" i="1"/>
  <c r="F13" i="1"/>
  <c r="E13" i="1"/>
  <c r="E12" i="1"/>
  <c r="F6" i="1" l="1"/>
  <c r="F5" i="1"/>
</calcChain>
</file>

<file path=xl/sharedStrings.xml><?xml version="1.0" encoding="utf-8"?>
<sst xmlns="http://schemas.openxmlformats.org/spreadsheetml/2006/main" count="12" uniqueCount="12">
  <si>
    <t>385 days</t>
  </si>
  <si>
    <t>Day 1</t>
  </si>
  <si>
    <t>Date</t>
  </si>
  <si>
    <t>WE potential</t>
  </si>
  <si>
    <t>Corrected baseline</t>
  </si>
  <si>
    <t>Potential vs SHE</t>
  </si>
  <si>
    <t>Average</t>
  </si>
  <si>
    <t>S.D.</t>
  </si>
  <si>
    <t>24 hr</t>
  </si>
  <si>
    <t>7 days</t>
  </si>
  <si>
    <r>
      <t>µA + cm</t>
    </r>
    <r>
      <rPr>
        <b/>
        <vertAlign val="superscript"/>
        <sz val="10"/>
        <rFont val="Arial"/>
        <family val="2"/>
      </rPr>
      <t>-2</t>
    </r>
  </si>
  <si>
    <t>127 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</si>
</sst>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4" fontId="0" fillId="0" borderId="0" xfId="0" applyNumberFormat="1"/>
    <xf numFmtId="9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1" fontId="1" fillId="0" borderId="0" xfId="0" applyNumberFormat="1" applyFont="1" applyAlignment="1">
      <alignment vertical="center" wrapText="1"/>
    </xf>
    <xf numFmtId="2" fontId="1" fillId="0" borderId="0" xfId="0" applyNumberFormat="1" applyFont="1"/>
    <xf numFmtId="0" fontId="4" fillId="0" borderId="0" xfId="0" applyFont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M14" sqref="M14"/>
    </sheetView>
  </sheetViews>
  <sheetFormatPr defaultRowHeight="14.5" x14ac:dyDescent="0.35"/>
  <cols>
    <col min="2" max="2" width="8.81640625" bestFit="1" customWidth="1"/>
    <col min="3" max="3" width="9" bestFit="1" customWidth="1"/>
    <col min="4" max="6" width="8.81640625" bestFit="1" customWidth="1"/>
    <col min="7" max="7" width="8.453125" customWidth="1"/>
  </cols>
  <sheetData>
    <row r="1" spans="1:8" ht="26" x14ac:dyDescent="0.35">
      <c r="A1" s="3" t="s">
        <v>1</v>
      </c>
      <c r="B1" s="3" t="s">
        <v>2</v>
      </c>
      <c r="C1" s="3" t="s">
        <v>3</v>
      </c>
      <c r="D1" s="3" t="s">
        <v>4</v>
      </c>
      <c r="E1" s="4" t="s">
        <v>5</v>
      </c>
      <c r="F1" s="5" t="s">
        <v>10</v>
      </c>
      <c r="G1" s="3"/>
    </row>
    <row r="2" spans="1:8" x14ac:dyDescent="0.35">
      <c r="A2" s="3"/>
      <c r="B2" s="3">
        <v>20220921</v>
      </c>
      <c r="C2" s="6">
        <v>-0.80108599999999996</v>
      </c>
      <c r="D2" s="7">
        <v>-5.9450599999999999E-8</v>
      </c>
      <c r="E2" s="3">
        <f>C2+0.64</f>
        <v>-0.16108599999999995</v>
      </c>
      <c r="F2" s="8">
        <f>D2/0.25*1000000</f>
        <v>-0.2378024</v>
      </c>
      <c r="G2" s="3"/>
    </row>
    <row r="3" spans="1:8" x14ac:dyDescent="0.35">
      <c r="A3" s="3"/>
      <c r="B3" s="3">
        <v>20220923</v>
      </c>
      <c r="C3" s="6">
        <v>-0.80169699999999999</v>
      </c>
      <c r="D3" s="7">
        <v>-6.7860800000000004E-8</v>
      </c>
      <c r="E3" s="3">
        <f>C3+0.64</f>
        <v>-0.16169699999999998</v>
      </c>
      <c r="F3" s="8">
        <f>D3/0.25*1000000</f>
        <v>-0.2714432</v>
      </c>
      <c r="G3" s="3"/>
    </row>
    <row r="4" spans="1:8" x14ac:dyDescent="0.35">
      <c r="A4" s="3"/>
      <c r="B4" s="3">
        <v>20240112</v>
      </c>
      <c r="C4" s="6">
        <v>-0.80108599999999996</v>
      </c>
      <c r="D4" s="7">
        <v>-5.3596599999999998E-8</v>
      </c>
      <c r="E4" s="3">
        <f>C4+0.64</f>
        <v>-0.16108599999999995</v>
      </c>
      <c r="F4" s="8">
        <f>D4/0.25*1000000</f>
        <v>-0.2143864</v>
      </c>
      <c r="G4" s="3"/>
    </row>
    <row r="5" spans="1:8" x14ac:dyDescent="0.35">
      <c r="A5" s="3"/>
      <c r="B5" s="3"/>
      <c r="C5" s="3"/>
      <c r="D5" s="3"/>
      <c r="E5" s="3"/>
      <c r="F5" s="8">
        <f>AVERAGE(F2:F4)</f>
        <v>-0.24121066666666666</v>
      </c>
      <c r="G5" s="3" t="s">
        <v>6</v>
      </c>
      <c r="H5" s="2"/>
    </row>
    <row r="6" spans="1:8" x14ac:dyDescent="0.35">
      <c r="A6" s="3"/>
      <c r="B6" s="3"/>
      <c r="C6" s="3"/>
      <c r="D6" s="3"/>
      <c r="E6" s="3"/>
      <c r="F6" s="8">
        <f>STDEV(F2:F4)</f>
        <v>2.868068719213912E-2</v>
      </c>
      <c r="G6" s="3" t="s">
        <v>7</v>
      </c>
      <c r="H6" s="1"/>
    </row>
    <row r="7" spans="1:8" x14ac:dyDescent="0.35">
      <c r="A7" s="3"/>
      <c r="B7" s="3"/>
      <c r="C7" s="3"/>
      <c r="D7" s="3"/>
      <c r="E7" s="3"/>
      <c r="F7" s="3"/>
      <c r="G7" s="3"/>
    </row>
    <row r="8" spans="1:8" x14ac:dyDescent="0.35">
      <c r="A8" s="3" t="s">
        <v>8</v>
      </c>
      <c r="B8" s="3">
        <v>20240115</v>
      </c>
      <c r="C8" s="6">
        <v>-0.80169699999999999</v>
      </c>
      <c r="D8" s="7">
        <v>-5.2940100000000002E-8</v>
      </c>
      <c r="E8" s="3">
        <f>C8+0.64</f>
        <v>-0.16169699999999998</v>
      </c>
      <c r="F8" s="8">
        <f>D8/0.25*1000000</f>
        <v>-0.21176040000000002</v>
      </c>
      <c r="G8" s="8">
        <f>F8*100/F4</f>
        <v>98.775108868846161</v>
      </c>
    </row>
    <row r="9" spans="1:8" x14ac:dyDescent="0.35">
      <c r="A9" s="3"/>
      <c r="B9" s="3"/>
      <c r="C9" s="6"/>
      <c r="D9" s="7"/>
      <c r="E9" s="3"/>
      <c r="F9" s="8"/>
      <c r="G9" s="8"/>
    </row>
    <row r="10" spans="1:8" x14ac:dyDescent="0.35">
      <c r="A10" s="3" t="s">
        <v>9</v>
      </c>
      <c r="B10" s="3">
        <v>20231123</v>
      </c>
      <c r="C10" s="6">
        <v>-0.80108599999999996</v>
      </c>
      <c r="D10" s="7">
        <v>-4.5572300000000002E-8</v>
      </c>
      <c r="E10" s="3">
        <f>C10+0.64</f>
        <v>-0.16108599999999995</v>
      </c>
      <c r="F10" s="8">
        <f>D10/0.25*1000000</f>
        <v>-0.18228920000000001</v>
      </c>
      <c r="G10" s="8">
        <v>71.970119999999994</v>
      </c>
    </row>
    <row r="11" spans="1:8" x14ac:dyDescent="0.35">
      <c r="A11" s="3"/>
      <c r="B11" s="3"/>
      <c r="C11" s="3"/>
      <c r="D11" s="3"/>
      <c r="E11" s="3"/>
      <c r="F11" s="3"/>
      <c r="G11" s="8"/>
    </row>
    <row r="12" spans="1:8" x14ac:dyDescent="0.35">
      <c r="A12" s="9" t="s">
        <v>11</v>
      </c>
      <c r="B12" s="3">
        <v>20231013</v>
      </c>
      <c r="C12" s="6">
        <v>-0.80108599999999996</v>
      </c>
      <c r="D12" s="7">
        <v>-3.68398E-8</v>
      </c>
      <c r="E12" s="3">
        <f>C12+0.64</f>
        <v>-0.16108599999999995</v>
      </c>
      <c r="F12" s="8">
        <f>D12/0.25*1000000</f>
        <v>-0.1473592</v>
      </c>
      <c r="G12" s="8">
        <v>58.179310000000001</v>
      </c>
    </row>
    <row r="13" spans="1:8" x14ac:dyDescent="0.35">
      <c r="A13" s="9" t="s">
        <v>0</v>
      </c>
      <c r="B13" s="3">
        <v>20231116</v>
      </c>
      <c r="C13" s="6">
        <v>-0.80108599999999996</v>
      </c>
      <c r="D13" s="7">
        <v>-3.5252600000000003E-8</v>
      </c>
      <c r="E13" s="3">
        <f>C13+0.64</f>
        <v>-0.16108599999999995</v>
      </c>
      <c r="F13" s="8">
        <f>D13/0.25*1000000</f>
        <v>-0.14101040000000001</v>
      </c>
      <c r="G13" s="8">
        <v>55.672719999999998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Catania</dc:creator>
  <cp:lastModifiedBy>Rosa Catania</cp:lastModifiedBy>
  <dcterms:created xsi:type="dcterms:W3CDTF">2015-06-05T18:19:34Z</dcterms:created>
  <dcterms:modified xsi:type="dcterms:W3CDTF">2025-02-17T17:07:02Z</dcterms:modified>
</cp:coreProperties>
</file>