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1"/>
  <workbookPr/>
  <mc:AlternateContent xmlns:mc="http://schemas.openxmlformats.org/markup-compatibility/2006">
    <mc:Choice Requires="x15">
      <x15ac:absPath xmlns:x15ac="http://schemas.microsoft.com/office/spreadsheetml/2010/11/ac" url="https://d.docs.live.net/55bddb27d2e8df9d/BLGY5198 Winter Project/Manuscript/Supplementary Tables/"/>
    </mc:Choice>
  </mc:AlternateContent>
  <xr:revisionPtr revIDLastSave="2" documentId="8_{ACE5D34C-D5D2-49A0-9817-26349232EB40}" xr6:coauthVersionLast="47" xr6:coauthVersionMax="47" xr10:uidLastSave="{D0EF6073-4E9C-4F11-A234-7C2D853726C7}"/>
  <bookViews>
    <workbookView xWindow="-108" yWindow="-108" windowWidth="23256" windowHeight="12456" xr2:uid="{DE96F7C0-0FB5-4C29-9EF3-05ABF576475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5" i="1" l="1"/>
  <c r="T25" i="1"/>
  <c r="R25" i="1"/>
  <c r="P25" i="1"/>
  <c r="N25" i="1"/>
  <c r="L25" i="1"/>
  <c r="J25" i="1"/>
  <c r="H25" i="1"/>
  <c r="V24" i="1"/>
  <c r="T24" i="1"/>
  <c r="R24" i="1"/>
  <c r="P24" i="1"/>
  <c r="N24" i="1"/>
  <c r="L24" i="1"/>
  <c r="J24" i="1"/>
  <c r="H24" i="1"/>
  <c r="V23" i="1"/>
  <c r="T23" i="1"/>
  <c r="R23" i="1"/>
  <c r="P23" i="1"/>
  <c r="N23" i="1"/>
  <c r="L23" i="1"/>
  <c r="J23" i="1"/>
  <c r="H23" i="1"/>
  <c r="V22" i="1"/>
  <c r="T22" i="1"/>
  <c r="R22" i="1"/>
  <c r="P22" i="1"/>
  <c r="N22" i="1"/>
  <c r="L22" i="1"/>
  <c r="J22" i="1"/>
  <c r="H22" i="1"/>
  <c r="V21" i="1"/>
  <c r="T21" i="1"/>
  <c r="R21" i="1"/>
  <c r="P21" i="1"/>
  <c r="N21" i="1"/>
  <c r="L21" i="1"/>
  <c r="J21" i="1"/>
  <c r="H21" i="1"/>
  <c r="V20" i="1"/>
  <c r="T20" i="1"/>
  <c r="R20" i="1"/>
  <c r="P20" i="1"/>
  <c r="N20" i="1"/>
  <c r="L20" i="1"/>
  <c r="J20" i="1"/>
  <c r="H20" i="1"/>
  <c r="V19" i="1"/>
  <c r="T19" i="1"/>
  <c r="R19" i="1"/>
  <c r="P19" i="1"/>
  <c r="N19" i="1"/>
  <c r="L19" i="1"/>
  <c r="J19" i="1"/>
  <c r="H19" i="1"/>
  <c r="V18" i="1"/>
  <c r="T18" i="1"/>
  <c r="R18" i="1"/>
  <c r="P18" i="1"/>
  <c r="N18" i="1"/>
  <c r="L18" i="1"/>
  <c r="J18" i="1"/>
  <c r="H18" i="1"/>
  <c r="V17" i="1"/>
  <c r="T17" i="1"/>
  <c r="R17" i="1"/>
  <c r="P17" i="1"/>
  <c r="N17" i="1"/>
  <c r="L17" i="1"/>
  <c r="J17" i="1"/>
  <c r="H17" i="1"/>
  <c r="V16" i="1"/>
  <c r="T16" i="1"/>
  <c r="R16" i="1"/>
  <c r="P16" i="1"/>
  <c r="N16" i="1"/>
  <c r="L16" i="1"/>
  <c r="J16" i="1"/>
  <c r="H16" i="1"/>
  <c r="V15" i="1"/>
  <c r="T15" i="1"/>
  <c r="R15" i="1"/>
  <c r="P15" i="1"/>
  <c r="N15" i="1"/>
  <c r="L15" i="1"/>
  <c r="J15" i="1"/>
  <c r="H15" i="1"/>
  <c r="V14" i="1"/>
  <c r="T14" i="1"/>
  <c r="R14" i="1"/>
  <c r="P14" i="1"/>
  <c r="N14" i="1"/>
  <c r="L14" i="1"/>
  <c r="J14" i="1"/>
  <c r="H14" i="1"/>
  <c r="V13" i="1"/>
  <c r="T13" i="1"/>
  <c r="R13" i="1"/>
  <c r="P13" i="1"/>
  <c r="N13" i="1"/>
  <c r="L13" i="1"/>
  <c r="J13" i="1"/>
  <c r="H13" i="1"/>
  <c r="V12" i="1"/>
  <c r="T12" i="1"/>
  <c r="R12" i="1"/>
  <c r="P12" i="1"/>
  <c r="N12" i="1"/>
  <c r="L12" i="1"/>
  <c r="J12" i="1"/>
  <c r="H12" i="1"/>
  <c r="V11" i="1"/>
  <c r="T11" i="1"/>
  <c r="R11" i="1"/>
  <c r="P11" i="1"/>
  <c r="N11" i="1"/>
  <c r="L11" i="1"/>
  <c r="J11" i="1"/>
  <c r="H11" i="1"/>
  <c r="V10" i="1"/>
  <c r="T10" i="1"/>
  <c r="R10" i="1"/>
  <c r="P10" i="1"/>
  <c r="N10" i="1"/>
  <c r="L10" i="1"/>
  <c r="J10" i="1"/>
  <c r="H10" i="1"/>
  <c r="V9" i="1"/>
  <c r="T9" i="1"/>
  <c r="R9" i="1"/>
  <c r="P9" i="1"/>
  <c r="N9" i="1"/>
  <c r="L9" i="1"/>
  <c r="J9" i="1"/>
  <c r="H9" i="1"/>
  <c r="V8" i="1"/>
  <c r="T8" i="1"/>
  <c r="R8" i="1"/>
  <c r="P8" i="1"/>
  <c r="N8" i="1"/>
  <c r="L8" i="1"/>
  <c r="J8" i="1"/>
  <c r="H8" i="1"/>
  <c r="V7" i="1"/>
  <c r="T7" i="1"/>
  <c r="R7" i="1"/>
  <c r="P7" i="1"/>
  <c r="N7" i="1"/>
  <c r="L7" i="1"/>
  <c r="J7" i="1"/>
  <c r="H7" i="1"/>
  <c r="V6" i="1"/>
  <c r="T6" i="1"/>
  <c r="R6" i="1"/>
  <c r="P6" i="1"/>
  <c r="N6" i="1"/>
  <c r="L6" i="1"/>
  <c r="J6" i="1"/>
  <c r="H6" i="1"/>
  <c r="V5" i="1"/>
  <c r="T5" i="1"/>
  <c r="R5" i="1"/>
  <c r="P5" i="1"/>
  <c r="N5" i="1"/>
  <c r="L5" i="1"/>
  <c r="J5" i="1"/>
  <c r="H5" i="1"/>
  <c r="V4" i="1"/>
  <c r="T4" i="1"/>
  <c r="R4" i="1"/>
  <c r="P4" i="1"/>
  <c r="N4" i="1"/>
  <c r="L4" i="1"/>
  <c r="J4" i="1"/>
  <c r="H4" i="1"/>
</calcChain>
</file>

<file path=xl/sharedStrings.xml><?xml version="1.0" encoding="utf-8"?>
<sst xmlns="http://schemas.openxmlformats.org/spreadsheetml/2006/main" count="101" uniqueCount="46">
  <si>
    <t>Decline Scenario</t>
  </si>
  <si>
    <t>Current Sea Level</t>
  </si>
  <si>
    <t>2.5m</t>
  </si>
  <si>
    <t>5m</t>
  </si>
  <si>
    <t>7.5m</t>
  </si>
  <si>
    <t>10m</t>
  </si>
  <si>
    <t>12.5m</t>
  </si>
  <si>
    <t>15m</t>
  </si>
  <si>
    <t>17.5m</t>
  </si>
  <si>
    <t>18m</t>
  </si>
  <si>
    <t>Operator/ Location</t>
  </si>
  <si>
    <t>Infrastructure</t>
  </si>
  <si>
    <t>Country</t>
  </si>
  <si>
    <t>Latitude</t>
  </si>
  <si>
    <t>Longitude</t>
  </si>
  <si>
    <t>Distance to shore, km</t>
  </si>
  <si>
    <t>Change in distance to shore, km</t>
  </si>
  <si>
    <t xml:space="preserve">BP </t>
  </si>
  <si>
    <t>Gas Processing Plant</t>
  </si>
  <si>
    <t>Azerbaijan</t>
  </si>
  <si>
    <t>SOCAR</t>
  </si>
  <si>
    <t>Oil Refinery</t>
  </si>
  <si>
    <t>Dagestan Oil</t>
  </si>
  <si>
    <t>Russia</t>
  </si>
  <si>
    <t>KMG</t>
  </si>
  <si>
    <t>Kazakhstan</t>
  </si>
  <si>
    <t>Turkmenneftgas</t>
  </si>
  <si>
    <t>Turkmenistan</t>
  </si>
  <si>
    <t>National Iranian Oil Engineering &amp; Construction Co</t>
  </si>
  <si>
    <t>Iran</t>
  </si>
  <si>
    <t>Lagan Port</t>
  </si>
  <si>
    <t>Port</t>
  </si>
  <si>
    <t>Makhachkala Sea Trade Port</t>
  </si>
  <si>
    <t>Dubandi Port</t>
  </si>
  <si>
    <t>Port Bandar-e Anzali</t>
  </si>
  <si>
    <t>Nowshahr Port</t>
  </si>
  <si>
    <t>Neka Port</t>
  </si>
  <si>
    <t>Okarem</t>
  </si>
  <si>
    <t>Hazar Port</t>
  </si>
  <si>
    <t>Kiyanly</t>
  </si>
  <si>
    <t>Kuryk Port</t>
  </si>
  <si>
    <t>Aktau Port</t>
  </si>
  <si>
    <t>Fort Shevchenko Port</t>
  </si>
  <si>
    <t>Turkmenbashi International Seaport</t>
  </si>
  <si>
    <t>Prorva Port</t>
  </si>
  <si>
    <t>Baku 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</si>
</sst>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8" xfId="0" applyFont="1" applyBorder="1" applyAlignment="1">
      <alignment vertical="center"/>
    </xf>
    <xf numFmtId="2" fontId="4" fillId="0" borderId="18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2" fontId="4" fillId="0" borderId="21" xfId="0" applyNumberFormat="1" applyFont="1" applyBorder="1" applyAlignment="1">
      <alignment horizontal="center" vertical="center"/>
    </xf>
    <xf numFmtId="2" fontId="4" fillId="0" borderId="22" xfId="0" applyNumberFormat="1" applyFont="1" applyBorder="1" applyAlignment="1">
      <alignment horizontal="center" vertical="center"/>
    </xf>
    <xf numFmtId="2" fontId="4" fillId="0" borderId="23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/>
    </xf>
    <xf numFmtId="2" fontId="4" fillId="0" borderId="25" xfId="0" applyNumberFormat="1" applyFont="1" applyBorder="1" applyAlignment="1">
      <alignment horizontal="center" vertical="center"/>
    </xf>
    <xf numFmtId="2" fontId="4" fillId="0" borderId="26" xfId="0" applyNumberFormat="1" applyFont="1" applyBorder="1" applyAlignment="1">
      <alignment horizontal="center" vertical="center"/>
    </xf>
    <xf numFmtId="2" fontId="4" fillId="0" borderId="27" xfId="0" applyNumberFormat="1" applyFont="1" applyBorder="1" applyAlignment="1">
      <alignment horizontal="center" vertical="center"/>
    </xf>
    <xf numFmtId="2" fontId="4" fillId="0" borderId="28" xfId="0" applyNumberFormat="1" applyFont="1" applyBorder="1" applyAlignment="1">
      <alignment horizontal="center" vertical="center"/>
    </xf>
    <xf numFmtId="2" fontId="4" fillId="0" borderId="24" xfId="0" applyNumberFormat="1" applyFont="1" applyBorder="1" applyAlignment="1">
      <alignment horizontal="center" vertical="center"/>
    </xf>
    <xf numFmtId="2" fontId="4" fillId="0" borderId="2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62B1C-BA80-4932-AD08-ABC4A5B3FECB}">
  <dimension ref="A1:V26"/>
  <sheetViews>
    <sheetView tabSelected="1" topLeftCell="A16" workbookViewId="0">
      <selection activeCell="B28" sqref="B28"/>
    </sheetView>
  </sheetViews>
  <sheetFormatPr defaultRowHeight="14.45"/>
  <cols>
    <col min="1" max="1" width="9.7109375" customWidth="1"/>
    <col min="2" max="2" width="13.7109375" customWidth="1"/>
    <col min="6" max="6" width="10.7109375" customWidth="1"/>
  </cols>
  <sheetData>
    <row r="1" spans="1:22" ht="18.600000000000001" thickBot="1">
      <c r="A1" s="1"/>
      <c r="B1" s="1"/>
      <c r="C1" s="1"/>
      <c r="D1" s="1"/>
      <c r="E1" s="1"/>
      <c r="F1" s="37" t="s">
        <v>0</v>
      </c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2" ht="54.6" thickBot="1">
      <c r="A2" s="1"/>
      <c r="B2" s="1"/>
      <c r="C2" s="1"/>
      <c r="D2" s="1"/>
      <c r="E2" s="1"/>
      <c r="F2" s="2" t="s">
        <v>1</v>
      </c>
      <c r="G2" s="38" t="s">
        <v>2</v>
      </c>
      <c r="H2" s="39"/>
      <c r="I2" s="40" t="s">
        <v>3</v>
      </c>
      <c r="J2" s="38"/>
      <c r="K2" s="40" t="s">
        <v>4</v>
      </c>
      <c r="L2" s="39"/>
      <c r="M2" s="38" t="s">
        <v>5</v>
      </c>
      <c r="N2" s="38"/>
      <c r="O2" s="40" t="s">
        <v>6</v>
      </c>
      <c r="P2" s="38"/>
      <c r="Q2" s="40" t="s">
        <v>7</v>
      </c>
      <c r="R2" s="38"/>
      <c r="S2" s="40" t="s">
        <v>8</v>
      </c>
      <c r="T2" s="39"/>
      <c r="U2" s="38" t="s">
        <v>9</v>
      </c>
      <c r="V2" s="39"/>
    </row>
    <row r="3" spans="1:22" ht="94.15" thickBot="1">
      <c r="A3" s="3" t="s">
        <v>10</v>
      </c>
      <c r="B3" s="4" t="s">
        <v>11</v>
      </c>
      <c r="C3" s="5" t="s">
        <v>12</v>
      </c>
      <c r="D3" s="5" t="s">
        <v>13</v>
      </c>
      <c r="E3" s="5" t="s">
        <v>14</v>
      </c>
      <c r="F3" s="6" t="s">
        <v>15</v>
      </c>
      <c r="G3" s="7" t="s">
        <v>15</v>
      </c>
      <c r="H3" s="8" t="s">
        <v>16</v>
      </c>
      <c r="I3" s="7" t="s">
        <v>15</v>
      </c>
      <c r="J3" s="8" t="s">
        <v>16</v>
      </c>
      <c r="K3" s="9" t="s">
        <v>15</v>
      </c>
      <c r="L3" s="10" t="s">
        <v>16</v>
      </c>
      <c r="M3" s="7" t="s">
        <v>15</v>
      </c>
      <c r="N3" s="8" t="s">
        <v>16</v>
      </c>
      <c r="O3" s="7" t="s">
        <v>15</v>
      </c>
      <c r="P3" s="8" t="s">
        <v>16</v>
      </c>
      <c r="Q3" s="9" t="s">
        <v>15</v>
      </c>
      <c r="R3" s="10" t="s">
        <v>16</v>
      </c>
      <c r="S3" s="7" t="s">
        <v>15</v>
      </c>
      <c r="T3" s="8" t="s">
        <v>16</v>
      </c>
      <c r="U3" s="9" t="s">
        <v>15</v>
      </c>
      <c r="V3" s="10" t="s">
        <v>16</v>
      </c>
    </row>
    <row r="4" spans="1:22" ht="43.15">
      <c r="A4" s="11" t="s">
        <v>17</v>
      </c>
      <c r="B4" s="12" t="s">
        <v>18</v>
      </c>
      <c r="C4" s="13" t="s">
        <v>19</v>
      </c>
      <c r="D4" s="14">
        <v>40.146000000000001</v>
      </c>
      <c r="E4" s="15">
        <v>49.47</v>
      </c>
      <c r="F4" s="16">
        <v>0</v>
      </c>
      <c r="G4" s="17">
        <v>0.45300000000000001</v>
      </c>
      <c r="H4" s="15">
        <f>G4-F4</f>
        <v>0.45300000000000001</v>
      </c>
      <c r="I4" s="18">
        <v>0.80800000000000005</v>
      </c>
      <c r="J4" s="15">
        <f>I4-F4</f>
        <v>0.80800000000000005</v>
      </c>
      <c r="K4" s="18">
        <v>1.518</v>
      </c>
      <c r="L4" s="15">
        <f>K4-F4</f>
        <v>1.518</v>
      </c>
      <c r="M4" s="18">
        <v>3.581</v>
      </c>
      <c r="N4" s="15">
        <f>M4-F4</f>
        <v>3.581</v>
      </c>
      <c r="O4" s="18">
        <v>5.069</v>
      </c>
      <c r="P4" s="15">
        <f>O4-F4</f>
        <v>5.069</v>
      </c>
      <c r="Q4" s="18">
        <v>16.872</v>
      </c>
      <c r="R4" s="15">
        <f>Q4-F4</f>
        <v>16.872</v>
      </c>
      <c r="S4" s="18">
        <v>24.085000000000001</v>
      </c>
      <c r="T4" s="15">
        <f>S4-F4</f>
        <v>24.085000000000001</v>
      </c>
      <c r="U4" s="18">
        <v>27.157</v>
      </c>
      <c r="V4" s="19">
        <f>U4-F4</f>
        <v>27.157</v>
      </c>
    </row>
    <row r="5" spans="1:22" ht="43.15">
      <c r="A5" s="20" t="s">
        <v>20</v>
      </c>
      <c r="B5" s="21" t="s">
        <v>18</v>
      </c>
      <c r="C5" s="22" t="s">
        <v>19</v>
      </c>
      <c r="D5" s="23">
        <v>40.268000000000001</v>
      </c>
      <c r="E5" s="24">
        <v>49.69</v>
      </c>
      <c r="F5" s="25">
        <v>0</v>
      </c>
      <c r="G5" s="26">
        <v>0</v>
      </c>
      <c r="H5" s="24">
        <f t="shared" ref="H5:H25" si="0">G5-F5</f>
        <v>0</v>
      </c>
      <c r="I5" s="27">
        <v>1.538</v>
      </c>
      <c r="J5" s="24">
        <f t="shared" ref="J5:J23" si="1">I5-F5</f>
        <v>1.538</v>
      </c>
      <c r="K5" s="27">
        <v>3.1419999999999999</v>
      </c>
      <c r="L5" s="24">
        <f t="shared" ref="L5:L25" si="2">K5-F5</f>
        <v>3.1419999999999999</v>
      </c>
      <c r="M5" s="27">
        <v>4.1280000000000001</v>
      </c>
      <c r="N5" s="24">
        <f t="shared" ref="N5:N25" si="3">M5-F5</f>
        <v>4.1280000000000001</v>
      </c>
      <c r="O5" s="27">
        <v>6.2060000000000004</v>
      </c>
      <c r="P5" s="24">
        <f t="shared" ref="P5:P25" si="4">O5-F5</f>
        <v>6.2060000000000004</v>
      </c>
      <c r="Q5" s="27">
        <v>10.691000000000001</v>
      </c>
      <c r="R5" s="24">
        <f t="shared" ref="R5:R25" si="5">Q5-F5</f>
        <v>10.691000000000001</v>
      </c>
      <c r="S5" s="27">
        <v>27.513000000000002</v>
      </c>
      <c r="T5" s="24">
        <f t="shared" ref="T5:T25" si="6">S5-F5</f>
        <v>27.513000000000002</v>
      </c>
      <c r="U5" s="27">
        <v>30.113</v>
      </c>
      <c r="V5" s="28">
        <f t="shared" ref="V5:V25" si="7">U5-F5</f>
        <v>30.113</v>
      </c>
    </row>
    <row r="6" spans="1:22">
      <c r="A6" s="20" t="s">
        <v>20</v>
      </c>
      <c r="B6" s="22" t="s">
        <v>21</v>
      </c>
      <c r="C6" s="22" t="s">
        <v>19</v>
      </c>
      <c r="D6" s="23">
        <v>40.372</v>
      </c>
      <c r="E6" s="24">
        <v>50.006</v>
      </c>
      <c r="F6" s="25">
        <v>2.907</v>
      </c>
      <c r="G6" s="26">
        <v>3.7309999999999999</v>
      </c>
      <c r="H6" s="24">
        <f t="shared" si="0"/>
        <v>0.82399999999999984</v>
      </c>
      <c r="I6" s="27">
        <v>5.4779999999999998</v>
      </c>
      <c r="J6" s="24">
        <f t="shared" si="1"/>
        <v>2.5709999999999997</v>
      </c>
      <c r="K6" s="27">
        <v>7.0049999999999999</v>
      </c>
      <c r="L6" s="24">
        <f t="shared" si="2"/>
        <v>4.0979999999999999</v>
      </c>
      <c r="M6" s="27">
        <v>9.7249999999999996</v>
      </c>
      <c r="N6" s="24">
        <f t="shared" si="3"/>
        <v>6.8179999999999996</v>
      </c>
      <c r="O6" s="27">
        <v>12.285</v>
      </c>
      <c r="P6" s="24">
        <f t="shared" si="4"/>
        <v>9.3780000000000001</v>
      </c>
      <c r="Q6" s="27">
        <v>16.085999999999999</v>
      </c>
      <c r="R6" s="24">
        <f t="shared" si="5"/>
        <v>13.178999999999998</v>
      </c>
      <c r="S6" s="27">
        <v>25.486999999999998</v>
      </c>
      <c r="T6" s="24">
        <f t="shared" si="6"/>
        <v>22.58</v>
      </c>
      <c r="U6" s="27">
        <v>25.806000000000001</v>
      </c>
      <c r="V6" s="28">
        <f t="shared" si="7"/>
        <v>22.899000000000001</v>
      </c>
    </row>
    <row r="7" spans="1:22">
      <c r="A7" s="20" t="s">
        <v>20</v>
      </c>
      <c r="B7" s="22" t="s">
        <v>21</v>
      </c>
      <c r="C7" s="22" t="s">
        <v>19</v>
      </c>
      <c r="D7" s="23">
        <v>40.320999999999998</v>
      </c>
      <c r="E7" s="24">
        <v>49.853000000000002</v>
      </c>
      <c r="F7" s="25">
        <v>0</v>
      </c>
      <c r="G7" s="26">
        <v>0</v>
      </c>
      <c r="H7" s="24">
        <f t="shared" si="0"/>
        <v>0</v>
      </c>
      <c r="I7" s="27">
        <v>0.64700000000000002</v>
      </c>
      <c r="J7" s="24">
        <f t="shared" si="1"/>
        <v>0.64700000000000002</v>
      </c>
      <c r="K7" s="27">
        <v>0.77</v>
      </c>
      <c r="L7" s="24">
        <f t="shared" si="2"/>
        <v>0.77</v>
      </c>
      <c r="M7" s="27">
        <v>2.6930000000000001</v>
      </c>
      <c r="N7" s="24">
        <f t="shared" si="3"/>
        <v>2.6930000000000001</v>
      </c>
      <c r="O7" s="27">
        <v>5.0869999999999997</v>
      </c>
      <c r="P7" s="24">
        <f t="shared" si="4"/>
        <v>5.0869999999999997</v>
      </c>
      <c r="Q7" s="27">
        <v>8.9469999999999992</v>
      </c>
      <c r="R7" s="24">
        <f t="shared" si="5"/>
        <v>8.9469999999999992</v>
      </c>
      <c r="S7" s="27">
        <v>30.858000000000001</v>
      </c>
      <c r="T7" s="24">
        <f t="shared" si="6"/>
        <v>30.858000000000001</v>
      </c>
      <c r="U7" s="27">
        <v>32.231000000000002</v>
      </c>
      <c r="V7" s="28">
        <f t="shared" si="7"/>
        <v>32.231000000000002</v>
      </c>
    </row>
    <row r="8" spans="1:22" ht="28.9">
      <c r="A8" s="20" t="s">
        <v>22</v>
      </c>
      <c r="B8" s="22" t="s">
        <v>21</v>
      </c>
      <c r="C8" s="22" t="s">
        <v>23</v>
      </c>
      <c r="D8" s="23">
        <v>43.011000000000003</v>
      </c>
      <c r="E8" s="24">
        <v>47.462000000000003</v>
      </c>
      <c r="F8" s="25">
        <v>0.62</v>
      </c>
      <c r="G8" s="26">
        <v>0.74099999999999999</v>
      </c>
      <c r="H8" s="24">
        <f t="shared" si="0"/>
        <v>0.121</v>
      </c>
      <c r="I8" s="27">
        <v>0.97799999999999998</v>
      </c>
      <c r="J8" s="24">
        <f t="shared" si="1"/>
        <v>0.35799999999999998</v>
      </c>
      <c r="K8" s="27">
        <v>1.2470000000000001</v>
      </c>
      <c r="L8" s="24">
        <f t="shared" si="2"/>
        <v>0.62700000000000011</v>
      </c>
      <c r="M8" s="27">
        <v>1.73</v>
      </c>
      <c r="N8" s="24">
        <f t="shared" si="3"/>
        <v>1.1099999999999999</v>
      </c>
      <c r="O8" s="27">
        <v>4.7869999999999999</v>
      </c>
      <c r="P8" s="24">
        <f t="shared" si="4"/>
        <v>4.1669999999999998</v>
      </c>
      <c r="Q8" s="27">
        <v>10.99</v>
      </c>
      <c r="R8" s="24">
        <f t="shared" si="5"/>
        <v>10.370000000000001</v>
      </c>
      <c r="S8" s="27">
        <v>15.534000000000001</v>
      </c>
      <c r="T8" s="24">
        <f t="shared" si="6"/>
        <v>14.914000000000001</v>
      </c>
      <c r="U8" s="27">
        <v>16.285</v>
      </c>
      <c r="V8" s="28">
        <f t="shared" si="7"/>
        <v>15.665000000000001</v>
      </c>
    </row>
    <row r="9" spans="1:22">
      <c r="A9" s="20" t="s">
        <v>24</v>
      </c>
      <c r="B9" s="22" t="s">
        <v>21</v>
      </c>
      <c r="C9" s="22" t="s">
        <v>25</v>
      </c>
      <c r="D9" s="23">
        <v>43.610999999999997</v>
      </c>
      <c r="E9" s="24">
        <v>51.295999999999999</v>
      </c>
      <c r="F9" s="25">
        <v>5.609</v>
      </c>
      <c r="G9" s="26">
        <v>5.609</v>
      </c>
      <c r="H9" s="24">
        <f t="shared" si="0"/>
        <v>0</v>
      </c>
      <c r="I9" s="27">
        <v>5.907</v>
      </c>
      <c r="J9" s="24">
        <f t="shared" si="1"/>
        <v>0.29800000000000004</v>
      </c>
      <c r="K9" s="27">
        <v>6.1779999999999999</v>
      </c>
      <c r="L9" s="24">
        <f t="shared" si="2"/>
        <v>0.56899999999999995</v>
      </c>
      <c r="M9" s="27">
        <v>6.51</v>
      </c>
      <c r="N9" s="24">
        <f t="shared" si="3"/>
        <v>0.9009999999999998</v>
      </c>
      <c r="O9" s="27">
        <v>7.0110000000000001</v>
      </c>
      <c r="P9" s="24">
        <f t="shared" si="4"/>
        <v>1.4020000000000001</v>
      </c>
      <c r="Q9" s="27">
        <v>7.5679999999999996</v>
      </c>
      <c r="R9" s="24">
        <f t="shared" si="5"/>
        <v>1.9589999999999996</v>
      </c>
      <c r="S9" s="27">
        <v>9.0079999999999991</v>
      </c>
      <c r="T9" s="24">
        <f t="shared" si="6"/>
        <v>3.3989999999999991</v>
      </c>
      <c r="U9" s="27">
        <v>11.305</v>
      </c>
      <c r="V9" s="28">
        <f t="shared" si="7"/>
        <v>5.6959999999999997</v>
      </c>
    </row>
    <row r="10" spans="1:22" ht="28.9">
      <c r="A10" s="20" t="s">
        <v>26</v>
      </c>
      <c r="B10" s="22" t="s">
        <v>21</v>
      </c>
      <c r="C10" s="22" t="s">
        <v>27</v>
      </c>
      <c r="D10" s="23">
        <v>40.012999999999998</v>
      </c>
      <c r="E10" s="24">
        <v>52.982999999999997</v>
      </c>
      <c r="F10" s="25">
        <v>1.4610000000000001</v>
      </c>
      <c r="G10" s="26">
        <v>2.657</v>
      </c>
      <c r="H10" s="24">
        <f t="shared" si="0"/>
        <v>1.196</v>
      </c>
      <c r="I10" s="27">
        <v>3.0089999999999999</v>
      </c>
      <c r="J10" s="24">
        <f t="shared" si="1"/>
        <v>1.5479999999999998</v>
      </c>
      <c r="K10" s="27">
        <v>13.435</v>
      </c>
      <c r="L10" s="24">
        <f t="shared" si="2"/>
        <v>11.974</v>
      </c>
      <c r="M10" s="27">
        <v>14.510999999999999</v>
      </c>
      <c r="N10" s="24">
        <f t="shared" si="3"/>
        <v>13.049999999999999</v>
      </c>
      <c r="O10" s="27">
        <v>15.574999999999999</v>
      </c>
      <c r="P10" s="24">
        <f t="shared" si="4"/>
        <v>14.113999999999999</v>
      </c>
      <c r="Q10" s="27">
        <v>16.385999999999999</v>
      </c>
      <c r="R10" s="24">
        <f t="shared" si="5"/>
        <v>14.924999999999999</v>
      </c>
      <c r="S10" s="27">
        <v>17.215</v>
      </c>
      <c r="T10" s="24">
        <f t="shared" si="6"/>
        <v>15.754</v>
      </c>
      <c r="U10" s="27">
        <v>17.234999999999999</v>
      </c>
      <c r="V10" s="28">
        <f t="shared" si="7"/>
        <v>15.773999999999999</v>
      </c>
    </row>
    <row r="11" spans="1:22" ht="100.9">
      <c r="A11" s="20" t="s">
        <v>28</v>
      </c>
      <c r="B11" s="22" t="s">
        <v>21</v>
      </c>
      <c r="C11" s="22" t="s">
        <v>29</v>
      </c>
      <c r="D11" s="23">
        <v>36.814</v>
      </c>
      <c r="E11" s="24">
        <v>53.494</v>
      </c>
      <c r="F11" s="25">
        <v>6.6870000000000003</v>
      </c>
      <c r="G11" s="26">
        <v>6.6870000000000003</v>
      </c>
      <c r="H11" s="24">
        <f t="shared" si="0"/>
        <v>0</v>
      </c>
      <c r="I11" s="27">
        <v>7.6619999999999999</v>
      </c>
      <c r="J11" s="24">
        <f t="shared" si="1"/>
        <v>0.97499999999999964</v>
      </c>
      <c r="K11" s="27">
        <v>8.6419999999999995</v>
      </c>
      <c r="L11" s="24">
        <f t="shared" si="2"/>
        <v>1.9549999999999992</v>
      </c>
      <c r="M11" s="27">
        <v>9.5660000000000007</v>
      </c>
      <c r="N11" s="24">
        <f t="shared" si="3"/>
        <v>2.8790000000000004</v>
      </c>
      <c r="O11" s="27">
        <v>11.315</v>
      </c>
      <c r="P11" s="24">
        <f t="shared" si="4"/>
        <v>4.6279999999999992</v>
      </c>
      <c r="Q11" s="27">
        <v>13.638999999999999</v>
      </c>
      <c r="R11" s="24">
        <f t="shared" si="5"/>
        <v>6.9519999999999991</v>
      </c>
      <c r="S11" s="27">
        <v>16.05</v>
      </c>
      <c r="T11" s="24">
        <f t="shared" si="6"/>
        <v>9.3629999999999995</v>
      </c>
      <c r="U11" s="27">
        <v>16.623999999999999</v>
      </c>
      <c r="V11" s="28">
        <f t="shared" si="7"/>
        <v>9.9369999999999976</v>
      </c>
    </row>
    <row r="12" spans="1:22">
      <c r="A12" s="20" t="s">
        <v>30</v>
      </c>
      <c r="B12" s="22" t="s">
        <v>31</v>
      </c>
      <c r="C12" s="22" t="s">
        <v>23</v>
      </c>
      <c r="D12" s="23">
        <v>45.375999999999998</v>
      </c>
      <c r="E12" s="24">
        <v>47.453000000000003</v>
      </c>
      <c r="F12" s="25">
        <v>9.9139999999999997</v>
      </c>
      <c r="G12" s="26">
        <v>13.776</v>
      </c>
      <c r="H12" s="24">
        <f t="shared" si="0"/>
        <v>3.8620000000000001</v>
      </c>
      <c r="I12" s="27">
        <v>54.76</v>
      </c>
      <c r="J12" s="24">
        <f t="shared" si="1"/>
        <v>44.845999999999997</v>
      </c>
      <c r="K12" s="27">
        <v>67.168999999999997</v>
      </c>
      <c r="L12" s="24">
        <f t="shared" si="2"/>
        <v>57.254999999999995</v>
      </c>
      <c r="M12" s="27">
        <v>67.397000000000006</v>
      </c>
      <c r="N12" s="24">
        <f t="shared" si="3"/>
        <v>57.483000000000004</v>
      </c>
      <c r="O12" s="27">
        <v>67.831000000000003</v>
      </c>
      <c r="P12" s="24">
        <f t="shared" si="4"/>
        <v>57.917000000000002</v>
      </c>
      <c r="Q12" s="27">
        <v>68.266000000000005</v>
      </c>
      <c r="R12" s="24">
        <f t="shared" si="5"/>
        <v>58.352000000000004</v>
      </c>
      <c r="S12" s="27">
        <v>125.236</v>
      </c>
      <c r="T12" s="24">
        <f t="shared" si="6"/>
        <v>115.322</v>
      </c>
      <c r="U12" s="27">
        <v>135.95599999999999</v>
      </c>
      <c r="V12" s="28">
        <f t="shared" si="7"/>
        <v>126.04199999999999</v>
      </c>
    </row>
    <row r="13" spans="1:22" ht="43.15">
      <c r="A13" s="20" t="s">
        <v>32</v>
      </c>
      <c r="B13" s="22" t="s">
        <v>31</v>
      </c>
      <c r="C13" s="22" t="s">
        <v>23</v>
      </c>
      <c r="D13" s="23">
        <v>42.996000000000002</v>
      </c>
      <c r="E13" s="24">
        <v>47.481999999999999</v>
      </c>
      <c r="F13" s="25">
        <v>0.64500000000000002</v>
      </c>
      <c r="G13" s="26">
        <v>0.64500000000000002</v>
      </c>
      <c r="H13" s="24">
        <f t="shared" si="0"/>
        <v>0</v>
      </c>
      <c r="I13" s="27">
        <v>0.64500000000000002</v>
      </c>
      <c r="J13" s="24">
        <f>I13-F13</f>
        <v>0</v>
      </c>
      <c r="K13" s="27">
        <v>0.86599999999999999</v>
      </c>
      <c r="L13" s="24">
        <f t="shared" si="2"/>
        <v>0.22099999999999997</v>
      </c>
      <c r="M13" s="27">
        <v>1.1599999999999999</v>
      </c>
      <c r="N13" s="24">
        <f t="shared" si="3"/>
        <v>0.5149999999999999</v>
      </c>
      <c r="O13" s="27">
        <v>3.2719999999999998</v>
      </c>
      <c r="P13" s="24">
        <f t="shared" si="4"/>
        <v>2.6269999999999998</v>
      </c>
      <c r="Q13" s="27">
        <v>9.0519999999999996</v>
      </c>
      <c r="R13" s="24">
        <f t="shared" si="5"/>
        <v>8.407</v>
      </c>
      <c r="S13" s="27">
        <v>13.727</v>
      </c>
      <c r="T13" s="24">
        <f t="shared" si="6"/>
        <v>13.082000000000001</v>
      </c>
      <c r="U13" s="27">
        <v>14.444000000000001</v>
      </c>
      <c r="V13" s="28">
        <f t="shared" si="7"/>
        <v>13.799000000000001</v>
      </c>
    </row>
    <row r="14" spans="1:22" ht="28.9">
      <c r="A14" s="20" t="s">
        <v>33</v>
      </c>
      <c r="B14" s="22" t="s">
        <v>31</v>
      </c>
      <c r="C14" s="22" t="s">
        <v>19</v>
      </c>
      <c r="D14" s="23">
        <v>40.426000000000002</v>
      </c>
      <c r="E14" s="24">
        <v>50.283000000000001</v>
      </c>
      <c r="F14" s="25">
        <v>0.188</v>
      </c>
      <c r="G14" s="26">
        <v>1.3320000000000001</v>
      </c>
      <c r="H14" s="24">
        <f t="shared" si="0"/>
        <v>1.1440000000000001</v>
      </c>
      <c r="I14" s="27">
        <v>1.6279999999999999</v>
      </c>
      <c r="J14" s="24">
        <f t="shared" si="1"/>
        <v>1.44</v>
      </c>
      <c r="K14" s="27">
        <v>2.2709999999999999</v>
      </c>
      <c r="L14" s="24">
        <f t="shared" si="2"/>
        <v>2.0829999999999997</v>
      </c>
      <c r="M14" s="27">
        <v>6.391</v>
      </c>
      <c r="N14" s="24">
        <f t="shared" si="3"/>
        <v>6.2030000000000003</v>
      </c>
      <c r="O14" s="27">
        <v>8.5559999999999992</v>
      </c>
      <c r="P14" s="24">
        <f t="shared" si="4"/>
        <v>8.3679999999999986</v>
      </c>
      <c r="Q14" s="27">
        <v>10.861000000000001</v>
      </c>
      <c r="R14" s="24">
        <f t="shared" si="5"/>
        <v>10.673</v>
      </c>
      <c r="S14" s="27">
        <v>12.356</v>
      </c>
      <c r="T14" s="24">
        <f t="shared" si="6"/>
        <v>12.167999999999999</v>
      </c>
      <c r="U14" s="27">
        <v>12.667999999999999</v>
      </c>
      <c r="V14" s="28">
        <f t="shared" si="7"/>
        <v>12.479999999999999</v>
      </c>
    </row>
    <row r="15" spans="1:22" ht="43.15">
      <c r="A15" s="20" t="s">
        <v>34</v>
      </c>
      <c r="B15" s="22" t="s">
        <v>31</v>
      </c>
      <c r="C15" s="22" t="s">
        <v>29</v>
      </c>
      <c r="D15" s="23">
        <v>37.451999999999998</v>
      </c>
      <c r="E15" s="24">
        <v>49.44</v>
      </c>
      <c r="F15" s="25">
        <v>3.1739999999999999</v>
      </c>
      <c r="G15" s="26">
        <v>3.1739999999999999</v>
      </c>
      <c r="H15" s="24">
        <f t="shared" si="0"/>
        <v>0</v>
      </c>
      <c r="I15" s="27">
        <v>3.5680000000000001</v>
      </c>
      <c r="J15" s="24">
        <f>I15-F15</f>
        <v>0.39400000000000013</v>
      </c>
      <c r="K15" s="27">
        <v>3.9209999999999998</v>
      </c>
      <c r="L15" s="24">
        <f t="shared" si="2"/>
        <v>0.74699999999999989</v>
      </c>
      <c r="M15" s="27">
        <v>4.1139999999999999</v>
      </c>
      <c r="N15" s="24">
        <f t="shared" si="3"/>
        <v>0.94</v>
      </c>
      <c r="O15" s="27">
        <v>4.3840000000000003</v>
      </c>
      <c r="P15" s="24">
        <f t="shared" si="4"/>
        <v>1.2100000000000004</v>
      </c>
      <c r="Q15" s="27">
        <v>4.5570000000000004</v>
      </c>
      <c r="R15" s="24">
        <f t="shared" si="5"/>
        <v>1.3830000000000005</v>
      </c>
      <c r="S15" s="27">
        <v>4.8460000000000001</v>
      </c>
      <c r="T15" s="24">
        <f t="shared" si="6"/>
        <v>1.6720000000000002</v>
      </c>
      <c r="U15" s="27">
        <v>4.8460000000000001</v>
      </c>
      <c r="V15" s="28">
        <f t="shared" si="7"/>
        <v>1.6720000000000002</v>
      </c>
    </row>
    <row r="16" spans="1:22" ht="28.9">
      <c r="A16" s="20" t="s">
        <v>35</v>
      </c>
      <c r="B16" s="22" t="s">
        <v>31</v>
      </c>
      <c r="C16" s="22" t="s">
        <v>29</v>
      </c>
      <c r="D16" s="23">
        <v>36.603999999999999</v>
      </c>
      <c r="E16" s="24">
        <v>51.491</v>
      </c>
      <c r="F16" s="25">
        <v>5.9290000000000003</v>
      </c>
      <c r="G16" s="26">
        <v>5.9290000000000003</v>
      </c>
      <c r="H16" s="24">
        <f t="shared" si="0"/>
        <v>0</v>
      </c>
      <c r="I16" s="27">
        <v>6.1639999999999997</v>
      </c>
      <c r="J16" s="24">
        <f t="shared" si="1"/>
        <v>0.23499999999999943</v>
      </c>
      <c r="K16" s="27">
        <v>6.3319999999999999</v>
      </c>
      <c r="L16" s="24">
        <f t="shared" si="2"/>
        <v>0.40299999999999958</v>
      </c>
      <c r="M16" s="27">
        <v>6.585</v>
      </c>
      <c r="N16" s="24">
        <f t="shared" si="3"/>
        <v>0.65599999999999969</v>
      </c>
      <c r="O16" s="27">
        <v>6.9169999999999998</v>
      </c>
      <c r="P16" s="24">
        <f t="shared" si="4"/>
        <v>0.98799999999999955</v>
      </c>
      <c r="Q16" s="27">
        <v>7.7370000000000001</v>
      </c>
      <c r="R16" s="24">
        <f t="shared" si="5"/>
        <v>1.8079999999999998</v>
      </c>
      <c r="S16" s="27">
        <v>8.4390000000000001</v>
      </c>
      <c r="T16" s="24">
        <f t="shared" si="6"/>
        <v>2.5099999999999998</v>
      </c>
      <c r="U16" s="27">
        <v>8.5790000000000006</v>
      </c>
      <c r="V16" s="28">
        <f t="shared" si="7"/>
        <v>2.6500000000000004</v>
      </c>
    </row>
    <row r="17" spans="1:22">
      <c r="A17" s="20" t="s">
        <v>36</v>
      </c>
      <c r="B17" s="22" t="s">
        <v>31</v>
      </c>
      <c r="C17" s="22" t="s">
        <v>29</v>
      </c>
      <c r="D17" s="23">
        <v>36.819000000000003</v>
      </c>
      <c r="E17" s="24">
        <v>53.268000000000001</v>
      </c>
      <c r="F17" s="25">
        <v>2.9409999999999998</v>
      </c>
      <c r="G17" s="26">
        <v>2.9409999999999998</v>
      </c>
      <c r="H17" s="24">
        <f t="shared" si="0"/>
        <v>0</v>
      </c>
      <c r="I17" s="27">
        <v>3.4940000000000002</v>
      </c>
      <c r="J17" s="24">
        <f t="shared" si="1"/>
        <v>0.55300000000000038</v>
      </c>
      <c r="K17" s="27">
        <v>4.0449999999999999</v>
      </c>
      <c r="L17" s="24">
        <f t="shared" si="2"/>
        <v>1.1040000000000001</v>
      </c>
      <c r="M17" s="27">
        <v>5.1319999999999997</v>
      </c>
      <c r="N17" s="24">
        <f t="shared" si="3"/>
        <v>2.1909999999999998</v>
      </c>
      <c r="O17" s="27">
        <v>6.7309999999999999</v>
      </c>
      <c r="P17" s="24">
        <f t="shared" si="4"/>
        <v>3.79</v>
      </c>
      <c r="Q17" s="27">
        <v>8.5549999999999997</v>
      </c>
      <c r="R17" s="24">
        <f t="shared" si="5"/>
        <v>5.6139999999999999</v>
      </c>
      <c r="S17" s="27">
        <v>9.8149999999999995</v>
      </c>
      <c r="T17" s="24">
        <f t="shared" si="6"/>
        <v>6.8739999999999997</v>
      </c>
      <c r="U17" s="27">
        <v>10.11</v>
      </c>
      <c r="V17" s="28">
        <f t="shared" si="7"/>
        <v>7.1689999999999996</v>
      </c>
    </row>
    <row r="18" spans="1:22">
      <c r="A18" s="20" t="s">
        <v>37</v>
      </c>
      <c r="B18" s="22" t="s">
        <v>31</v>
      </c>
      <c r="C18" s="22" t="s">
        <v>27</v>
      </c>
      <c r="D18" s="23">
        <v>38.014000000000003</v>
      </c>
      <c r="E18" s="24">
        <v>53.837000000000003</v>
      </c>
      <c r="F18" s="25">
        <v>1.5269999999999999</v>
      </c>
      <c r="G18" s="26">
        <v>2.1230000000000002</v>
      </c>
      <c r="H18" s="24">
        <f t="shared" si="0"/>
        <v>0.59600000000000031</v>
      </c>
      <c r="I18" s="27">
        <v>3.9420000000000002</v>
      </c>
      <c r="J18" s="24">
        <f t="shared" si="1"/>
        <v>2.415</v>
      </c>
      <c r="K18" s="27">
        <v>10.894</v>
      </c>
      <c r="L18" s="24">
        <f t="shared" si="2"/>
        <v>9.3670000000000009</v>
      </c>
      <c r="M18" s="27">
        <v>22.274000000000001</v>
      </c>
      <c r="N18" s="24">
        <f t="shared" si="3"/>
        <v>20.747</v>
      </c>
      <c r="O18" s="27">
        <v>37.323</v>
      </c>
      <c r="P18" s="24">
        <f t="shared" si="4"/>
        <v>35.795999999999999</v>
      </c>
      <c r="Q18" s="27">
        <v>57.043999999999997</v>
      </c>
      <c r="R18" s="24">
        <f t="shared" si="5"/>
        <v>55.516999999999996</v>
      </c>
      <c r="S18" s="27">
        <v>64.802999999999997</v>
      </c>
      <c r="T18" s="24">
        <f t="shared" si="6"/>
        <v>63.275999999999996</v>
      </c>
      <c r="U18" s="27">
        <v>67.144000000000005</v>
      </c>
      <c r="V18" s="28">
        <f t="shared" si="7"/>
        <v>65.617000000000004</v>
      </c>
    </row>
    <row r="19" spans="1:22">
      <c r="A19" s="20" t="s">
        <v>38</v>
      </c>
      <c r="B19" s="22" t="s">
        <v>31</v>
      </c>
      <c r="C19" s="22" t="s">
        <v>27</v>
      </c>
      <c r="D19" s="23">
        <v>39.337000000000003</v>
      </c>
      <c r="E19" s="24">
        <v>53.220999999999997</v>
      </c>
      <c r="F19" s="25">
        <v>0</v>
      </c>
      <c r="G19" s="26">
        <v>0.44900000000000001</v>
      </c>
      <c r="H19" s="24">
        <f t="shared" si="0"/>
        <v>0.44900000000000001</v>
      </c>
      <c r="I19" s="27">
        <v>2.2170000000000001</v>
      </c>
      <c r="J19" s="24">
        <f t="shared" si="1"/>
        <v>2.2170000000000001</v>
      </c>
      <c r="K19" s="27">
        <v>6.2060000000000004</v>
      </c>
      <c r="L19" s="24">
        <f t="shared" si="2"/>
        <v>6.2060000000000004</v>
      </c>
      <c r="M19" s="27">
        <v>9.6850000000000005</v>
      </c>
      <c r="N19" s="24">
        <f t="shared" si="3"/>
        <v>9.6850000000000005</v>
      </c>
      <c r="O19" s="27">
        <v>16.129000000000001</v>
      </c>
      <c r="P19" s="24">
        <f t="shared" si="4"/>
        <v>16.129000000000001</v>
      </c>
      <c r="Q19" s="27">
        <v>19.366</v>
      </c>
      <c r="R19" s="24">
        <f t="shared" si="5"/>
        <v>19.366</v>
      </c>
      <c r="S19" s="27">
        <v>22.327999999999999</v>
      </c>
      <c r="T19" s="24">
        <f t="shared" si="6"/>
        <v>22.327999999999999</v>
      </c>
      <c r="U19" s="27">
        <v>22.687000000000001</v>
      </c>
      <c r="V19" s="28">
        <f t="shared" si="7"/>
        <v>22.687000000000001</v>
      </c>
    </row>
    <row r="20" spans="1:22">
      <c r="A20" s="20" t="s">
        <v>39</v>
      </c>
      <c r="B20" s="22" t="s">
        <v>31</v>
      </c>
      <c r="C20" s="22" t="s">
        <v>27</v>
      </c>
      <c r="D20" s="23">
        <v>40.161999999999999</v>
      </c>
      <c r="E20" s="24">
        <v>52.776000000000003</v>
      </c>
      <c r="F20" s="25">
        <v>0.68400000000000005</v>
      </c>
      <c r="G20" s="26">
        <v>1.5329999999999999</v>
      </c>
      <c r="H20" s="24">
        <f t="shared" si="0"/>
        <v>0.84899999999999987</v>
      </c>
      <c r="I20" s="27">
        <v>2.2429999999999999</v>
      </c>
      <c r="J20" s="24">
        <f t="shared" si="1"/>
        <v>1.5589999999999997</v>
      </c>
      <c r="K20" s="27">
        <v>3.0070000000000001</v>
      </c>
      <c r="L20" s="24">
        <f t="shared" si="2"/>
        <v>2.323</v>
      </c>
      <c r="M20" s="27">
        <v>4.2859999999999996</v>
      </c>
      <c r="N20" s="24">
        <f t="shared" si="3"/>
        <v>3.6019999999999994</v>
      </c>
      <c r="O20" s="27">
        <v>5.0949999999999998</v>
      </c>
      <c r="P20" s="24">
        <f t="shared" si="4"/>
        <v>4.4109999999999996</v>
      </c>
      <c r="Q20" s="27">
        <v>6.05</v>
      </c>
      <c r="R20" s="24">
        <f t="shared" si="5"/>
        <v>5.3659999999999997</v>
      </c>
      <c r="S20" s="27">
        <v>6.8680000000000003</v>
      </c>
      <c r="T20" s="24">
        <f t="shared" si="6"/>
        <v>6.1840000000000002</v>
      </c>
      <c r="U20" s="27">
        <v>7.03</v>
      </c>
      <c r="V20" s="28">
        <f t="shared" si="7"/>
        <v>6.3460000000000001</v>
      </c>
    </row>
    <row r="21" spans="1:22">
      <c r="A21" s="20" t="s">
        <v>40</v>
      </c>
      <c r="B21" s="22" t="s">
        <v>31</v>
      </c>
      <c r="C21" s="22" t="s">
        <v>25</v>
      </c>
      <c r="D21" s="23">
        <v>43.174999999999997</v>
      </c>
      <c r="E21" s="24">
        <v>51.667000000000002</v>
      </c>
      <c r="F21" s="25">
        <v>1.222</v>
      </c>
      <c r="G21" s="26">
        <v>1.222</v>
      </c>
      <c r="H21" s="24">
        <f t="shared" si="0"/>
        <v>0</v>
      </c>
      <c r="I21" s="27">
        <v>2.4710000000000001</v>
      </c>
      <c r="J21" s="24">
        <f t="shared" si="1"/>
        <v>1.2490000000000001</v>
      </c>
      <c r="K21" s="27">
        <v>3.4689999999999999</v>
      </c>
      <c r="L21" s="24">
        <f t="shared" si="2"/>
        <v>2.2469999999999999</v>
      </c>
      <c r="M21" s="27">
        <v>5.4630000000000001</v>
      </c>
      <c r="N21" s="24">
        <f t="shared" si="3"/>
        <v>4.2409999999999997</v>
      </c>
      <c r="O21" s="27">
        <v>7.609</v>
      </c>
      <c r="P21" s="24">
        <f t="shared" si="4"/>
        <v>6.3870000000000005</v>
      </c>
      <c r="Q21" s="27">
        <v>8.2490000000000006</v>
      </c>
      <c r="R21" s="24">
        <f t="shared" si="5"/>
        <v>7.027000000000001</v>
      </c>
      <c r="S21" s="27">
        <v>8.8160000000000007</v>
      </c>
      <c r="T21" s="24">
        <f t="shared" si="6"/>
        <v>7.5940000000000012</v>
      </c>
      <c r="U21" s="27">
        <v>8.9770000000000003</v>
      </c>
      <c r="V21" s="28">
        <f t="shared" si="7"/>
        <v>7.7550000000000008</v>
      </c>
    </row>
    <row r="22" spans="1:22">
      <c r="A22" s="20" t="s">
        <v>41</v>
      </c>
      <c r="B22" s="22" t="s">
        <v>31</v>
      </c>
      <c r="C22" s="22" t="s">
        <v>25</v>
      </c>
      <c r="D22" s="23">
        <v>43.6</v>
      </c>
      <c r="E22" s="24">
        <v>51.223999999999997</v>
      </c>
      <c r="F22" s="25">
        <v>0.56699999999999995</v>
      </c>
      <c r="G22" s="26">
        <v>0.56699999999999995</v>
      </c>
      <c r="H22" s="24">
        <f t="shared" si="0"/>
        <v>0</v>
      </c>
      <c r="I22" s="27">
        <v>0.56699999999999995</v>
      </c>
      <c r="J22" s="24">
        <f t="shared" si="1"/>
        <v>0</v>
      </c>
      <c r="K22" s="27">
        <v>0.94099999999999995</v>
      </c>
      <c r="L22" s="24">
        <f t="shared" si="2"/>
        <v>0.374</v>
      </c>
      <c r="M22" s="27">
        <v>1.5920000000000001</v>
      </c>
      <c r="N22" s="24">
        <f t="shared" si="3"/>
        <v>1.0250000000000001</v>
      </c>
      <c r="O22" s="27">
        <v>2.2690000000000001</v>
      </c>
      <c r="P22" s="24">
        <f t="shared" si="4"/>
        <v>1.7020000000000002</v>
      </c>
      <c r="Q22" s="27">
        <v>3.2330000000000001</v>
      </c>
      <c r="R22" s="24">
        <f t="shared" si="5"/>
        <v>2.6660000000000004</v>
      </c>
      <c r="S22" s="27">
        <v>5.0679999999999996</v>
      </c>
      <c r="T22" s="24">
        <f t="shared" si="6"/>
        <v>4.5009999999999994</v>
      </c>
      <c r="U22" s="27">
        <v>5.399</v>
      </c>
      <c r="V22" s="28">
        <f t="shared" si="7"/>
        <v>4.8319999999999999</v>
      </c>
    </row>
    <row r="23" spans="1:22" ht="43.15">
      <c r="A23" s="20" t="s">
        <v>42</v>
      </c>
      <c r="B23" s="22" t="s">
        <v>31</v>
      </c>
      <c r="C23" s="22" t="s">
        <v>25</v>
      </c>
      <c r="D23" s="23">
        <v>44.543999999999997</v>
      </c>
      <c r="E23" s="24">
        <v>50.256999999999998</v>
      </c>
      <c r="F23" s="25">
        <v>0</v>
      </c>
      <c r="G23" s="26">
        <v>0</v>
      </c>
      <c r="H23" s="24">
        <f t="shared" si="0"/>
        <v>0</v>
      </c>
      <c r="I23" s="27">
        <v>0.72099999999999997</v>
      </c>
      <c r="J23" s="24">
        <f t="shared" si="1"/>
        <v>0.72099999999999997</v>
      </c>
      <c r="K23" s="27">
        <v>1.1859999999999999</v>
      </c>
      <c r="L23" s="24">
        <f t="shared" si="2"/>
        <v>1.1859999999999999</v>
      </c>
      <c r="M23" s="27">
        <v>3.3109999999999999</v>
      </c>
      <c r="N23" s="24">
        <f t="shared" si="3"/>
        <v>3.3109999999999999</v>
      </c>
      <c r="O23" s="27">
        <v>5.5609999999999999</v>
      </c>
      <c r="P23" s="24">
        <f t="shared" si="4"/>
        <v>5.5609999999999999</v>
      </c>
      <c r="Q23" s="27">
        <v>7.2519999999999998</v>
      </c>
      <c r="R23" s="24">
        <f t="shared" si="5"/>
        <v>7.2519999999999998</v>
      </c>
      <c r="S23" s="27">
        <v>12.643000000000001</v>
      </c>
      <c r="T23" s="24">
        <f t="shared" si="6"/>
        <v>12.643000000000001</v>
      </c>
      <c r="U23" s="27">
        <v>12.977</v>
      </c>
      <c r="V23" s="28">
        <f t="shared" si="7"/>
        <v>12.977</v>
      </c>
    </row>
    <row r="24" spans="1:22" ht="57.6">
      <c r="A24" s="20" t="s">
        <v>43</v>
      </c>
      <c r="B24" s="22" t="s">
        <v>31</v>
      </c>
      <c r="C24" s="22" t="s">
        <v>27</v>
      </c>
      <c r="D24" s="23">
        <v>40.012</v>
      </c>
      <c r="E24" s="24">
        <v>52.985999999999997</v>
      </c>
      <c r="F24" s="25">
        <v>1.3089999999999999</v>
      </c>
      <c r="G24" s="26">
        <v>2.33</v>
      </c>
      <c r="H24" s="24">
        <f t="shared" si="0"/>
        <v>1.0210000000000001</v>
      </c>
      <c r="I24" s="27">
        <v>2.6989999999999998</v>
      </c>
      <c r="J24" s="24">
        <f>I24-F24</f>
        <v>1.39</v>
      </c>
      <c r="K24" s="27">
        <v>13.547000000000001</v>
      </c>
      <c r="L24" s="24">
        <f t="shared" si="2"/>
        <v>12.238000000000001</v>
      </c>
      <c r="M24" s="27">
        <v>14.632999999999999</v>
      </c>
      <c r="N24" s="24">
        <f t="shared" si="3"/>
        <v>13.324</v>
      </c>
      <c r="O24" s="27">
        <v>15.645</v>
      </c>
      <c r="P24" s="24">
        <f t="shared" si="4"/>
        <v>14.336</v>
      </c>
      <c r="Q24" s="27">
        <v>16.565000000000001</v>
      </c>
      <c r="R24" s="24">
        <f t="shared" si="5"/>
        <v>15.256000000000002</v>
      </c>
      <c r="S24" s="27">
        <v>17.373000000000001</v>
      </c>
      <c r="T24" s="24">
        <f t="shared" si="6"/>
        <v>16.064</v>
      </c>
      <c r="U24" s="27">
        <v>17.414000000000001</v>
      </c>
      <c r="V24" s="28">
        <f t="shared" si="7"/>
        <v>16.105</v>
      </c>
    </row>
    <row r="25" spans="1:22" ht="29.45" thickBot="1">
      <c r="A25" s="29" t="s">
        <v>44</v>
      </c>
      <c r="B25" s="30" t="s">
        <v>31</v>
      </c>
      <c r="C25" s="30" t="s">
        <v>25</v>
      </c>
      <c r="D25" s="31">
        <v>45.84</v>
      </c>
      <c r="E25" s="32">
        <v>53.01</v>
      </c>
      <c r="F25" s="33">
        <v>7.8250000000000002</v>
      </c>
      <c r="G25" s="34">
        <v>33.393999999999998</v>
      </c>
      <c r="H25" s="32">
        <f t="shared" si="0"/>
        <v>25.568999999999999</v>
      </c>
      <c r="I25" s="35">
        <v>68.837000000000003</v>
      </c>
      <c r="J25" s="32">
        <f>I25-F25</f>
        <v>61.012</v>
      </c>
      <c r="K25" s="35">
        <v>94.894000000000005</v>
      </c>
      <c r="L25" s="32">
        <f t="shared" si="2"/>
        <v>87.069000000000003</v>
      </c>
      <c r="M25" s="35">
        <v>224.55600000000001</v>
      </c>
      <c r="N25" s="32">
        <f t="shared" si="3"/>
        <v>216.73100000000002</v>
      </c>
      <c r="O25" s="35">
        <v>230.03200000000001</v>
      </c>
      <c r="P25" s="32">
        <f t="shared" si="4"/>
        <v>222.20700000000002</v>
      </c>
      <c r="Q25" s="35">
        <v>245.44200000000001</v>
      </c>
      <c r="R25" s="32">
        <f t="shared" si="5"/>
        <v>237.61700000000002</v>
      </c>
      <c r="S25" s="35">
        <v>247.66800000000001</v>
      </c>
      <c r="T25" s="32">
        <f t="shared" si="6"/>
        <v>239.84300000000002</v>
      </c>
      <c r="U25" s="35">
        <v>247.66800000000001</v>
      </c>
      <c r="V25" s="36">
        <f t="shared" si="7"/>
        <v>239.84300000000002</v>
      </c>
    </row>
    <row r="26" spans="1:22" ht="15" thickBot="1">
      <c r="A26" s="29" t="s">
        <v>45</v>
      </c>
      <c r="B26" s="30" t="s">
        <v>31</v>
      </c>
      <c r="C26" s="30" t="s">
        <v>19</v>
      </c>
      <c r="D26" s="31">
        <v>39.973999999999997</v>
      </c>
      <c r="E26" s="32">
        <v>49.447000000000003</v>
      </c>
      <c r="F26" s="29">
        <v>0</v>
      </c>
      <c r="G26" s="30">
        <v>0.85</v>
      </c>
      <c r="H26" s="30">
        <v>0.85</v>
      </c>
      <c r="I26" s="31">
        <v>3.97</v>
      </c>
      <c r="J26" s="32">
        <v>3.97</v>
      </c>
      <c r="K26" s="29">
        <v>5.08</v>
      </c>
      <c r="L26" s="30">
        <v>5.08</v>
      </c>
      <c r="M26" s="30">
        <v>5.65</v>
      </c>
      <c r="N26" s="31">
        <v>5.65</v>
      </c>
      <c r="O26" s="32">
        <v>6.77</v>
      </c>
      <c r="P26" s="29">
        <v>6.77</v>
      </c>
      <c r="Q26" s="30">
        <v>11.04</v>
      </c>
      <c r="R26" s="30">
        <v>11.04</v>
      </c>
      <c r="S26" s="31">
        <v>17.329999999999998</v>
      </c>
      <c r="T26" s="32">
        <v>17.329999999999998</v>
      </c>
      <c r="U26" s="29">
        <v>18.7</v>
      </c>
      <c r="V26" s="30">
        <v>18.7</v>
      </c>
    </row>
  </sheetData>
  <mergeCells count="9">
    <mergeCell ref="F1:V1"/>
    <mergeCell ref="G2:H2"/>
    <mergeCell ref="I2:J2"/>
    <mergeCell ref="K2:L2"/>
    <mergeCell ref="M2:N2"/>
    <mergeCell ref="O2:P2"/>
    <mergeCell ref="Q2:R2"/>
    <mergeCell ref="S2:T2"/>
    <mergeCell ref="U2:V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Becky Court</dc:creator>
  <cp:keywords/>
  <dc:description/>
  <cp:lastModifiedBy>Rebecca Court</cp:lastModifiedBy>
  <cp:revision/>
  <dcterms:created xsi:type="dcterms:W3CDTF">2025-03-10T19:37:30Z</dcterms:created>
  <dcterms:modified xsi:type="dcterms:W3CDTF">2025-04-07T15:40:00Z</dcterms:modified>
  <cp:category/>
  <cp:contentStatus/>
</cp:coreProperties>
</file>