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gyqzh_leeds_ac_uk/Documents/Research/Paper drafts/ModellingPaper_1/"/>
    </mc:Choice>
  </mc:AlternateContent>
  <xr:revisionPtr revIDLastSave="0" documentId="8_{40804D02-484C-4F7F-B71D-D7C6BB0380A8}" xr6:coauthVersionLast="47" xr6:coauthVersionMax="47" xr10:uidLastSave="{00000000-0000-0000-0000-000000000000}"/>
  <bookViews>
    <workbookView xWindow="28680" yWindow="-120" windowWidth="29040" windowHeight="15840" xr2:uid="{CAC0E6C0-B2A3-4FF1-82DF-61C1AEFCA609}"/>
  </bookViews>
  <sheets>
    <sheet name="Summary_NFM_scenari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36" i="1" s="1"/>
  <c r="C29" i="1"/>
  <c r="C36" i="1" s="1"/>
  <c r="D29" i="1"/>
  <c r="E29" i="1"/>
  <c r="F29" i="1"/>
  <c r="G29" i="1"/>
  <c r="H29" i="1"/>
  <c r="H36" i="1" s="1"/>
  <c r="B30" i="1"/>
  <c r="C30" i="1"/>
  <c r="C37" i="1" s="1"/>
  <c r="C38" i="1" s="1"/>
  <c r="D30" i="1"/>
  <c r="D36" i="1" s="1"/>
  <c r="E30" i="1"/>
  <c r="E36" i="1" s="1"/>
  <c r="F30" i="1"/>
  <c r="G30" i="1"/>
  <c r="H30" i="1"/>
  <c r="B31" i="1"/>
  <c r="C31" i="1"/>
  <c r="D31" i="1"/>
  <c r="E31" i="1"/>
  <c r="E37" i="1" s="1"/>
  <c r="E38" i="1" s="1"/>
  <c r="F31" i="1"/>
  <c r="G31" i="1"/>
  <c r="H31" i="1"/>
  <c r="B32" i="1"/>
  <c r="C32" i="1"/>
  <c r="D32" i="1"/>
  <c r="E32" i="1"/>
  <c r="F32" i="1"/>
  <c r="F37" i="1" s="1"/>
  <c r="F38" i="1" s="1"/>
  <c r="G32" i="1"/>
  <c r="H32" i="1"/>
  <c r="B33" i="1"/>
  <c r="C33" i="1"/>
  <c r="D33" i="1"/>
  <c r="E33" i="1"/>
  <c r="F33" i="1"/>
  <c r="F36" i="1" s="1"/>
  <c r="G33" i="1"/>
  <c r="G37" i="1" s="1"/>
  <c r="G38" i="1" s="1"/>
  <c r="H33" i="1"/>
  <c r="B34" i="1"/>
  <c r="C34" i="1"/>
  <c r="D34" i="1"/>
  <c r="E34" i="1"/>
  <c r="F34" i="1"/>
  <c r="G34" i="1"/>
  <c r="G36" i="1" s="1"/>
  <c r="H34" i="1"/>
  <c r="B35" i="1"/>
  <c r="C35" i="1"/>
  <c r="D35" i="1"/>
  <c r="E35" i="1"/>
  <c r="F35" i="1"/>
  <c r="G35" i="1"/>
  <c r="H35" i="1"/>
  <c r="H37" i="1" s="1"/>
  <c r="H38" i="1" s="1"/>
  <c r="I36" i="1"/>
  <c r="I37" i="1"/>
  <c r="I38" i="1" s="1"/>
  <c r="D37" i="1" l="1"/>
  <c r="D38" i="1" s="1"/>
  <c r="B37" i="1"/>
  <c r="B38" i="1" s="1"/>
</calcChain>
</file>

<file path=xl/sharedStrings.xml><?xml version="1.0" encoding="utf-8"?>
<sst xmlns="http://schemas.openxmlformats.org/spreadsheetml/2006/main" count="81" uniqueCount="25">
  <si>
    <t>Hedge &amp; Woodland &amp; Aeration</t>
  </si>
  <si>
    <t>Woodland &amp; Aeration</t>
  </si>
  <si>
    <t>Hedge &amp; Aeration</t>
  </si>
  <si>
    <t>Hedge &amp; Woodland</t>
  </si>
  <si>
    <t>Hedge only</t>
  </si>
  <si>
    <t>Woodland only</t>
  </si>
  <si>
    <t>Soil aeration only</t>
  </si>
  <si>
    <t>SEM</t>
  </si>
  <si>
    <t>SD</t>
  </si>
  <si>
    <t>Mean</t>
  </si>
  <si>
    <t>Area changed (%)</t>
  </si>
  <si>
    <t>NFM interventions</t>
  </si>
  <si>
    <t>Overland peak delay (h)</t>
  </si>
  <si>
    <t xml:space="preserve">NSE </t>
  </si>
  <si>
    <t>Overland flow peak reduction (%)</t>
  </si>
  <si>
    <t>Area (%)</t>
  </si>
  <si>
    <t>Event 7</t>
  </si>
  <si>
    <t>Event 6</t>
  </si>
  <si>
    <t>Event 5</t>
  </si>
  <si>
    <t>Event 4</t>
  </si>
  <si>
    <t>Event 3</t>
  </si>
  <si>
    <t>Event 2</t>
  </si>
  <si>
    <t>Event 1</t>
  </si>
  <si>
    <t>Conditions</t>
  </si>
  <si>
    <t>NFM interventions/Scenario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</si>
</sst>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2" fontId="0" fillId="0" borderId="0" xfId="2" applyNumberFormat="1" applyFont="1"/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2" applyNumberFormat="1" applyFont="1" applyBorder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0" fillId="0" borderId="0" xfId="2" applyNumberFormat="1" applyFont="1"/>
    <xf numFmtId="10" fontId="0" fillId="0" borderId="0" xfId="1" applyNumberFormat="1" applyFont="1" applyAlignment="1"/>
  </cellXfs>
  <cellStyles count="3">
    <cellStyle name="Percent 2" xfId="2" xr:uid="{9D326BDE-2FFC-453A-8791-707DBCA473C7}"/>
    <cellStyle name="常规" xfId="0" builtinId="0"/>
    <cellStyle name="百分比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eds365-my.sharepoint.com/personal/gyqzh_leeds_ac_uk/Documents/Research/data/SD-TM/2023_SD-TM/test_records/8events_nfm_8&amp;8(1-3).xlsx" TargetMode="External"/><Relationship Id="rId1" Type="http://schemas.openxmlformats.org/officeDocument/2006/relationships/externalLinkPath" Target="/personal/gyqzh_leeds_ac_uk/Documents/Research/data/SD-TM/2023_SD-TM/test_records/8events_nfm_8&amp;8(1-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t1 (8-6)"/>
      <sheetName val="Event2 (8-6)"/>
      <sheetName val="Event3 (8-6)"/>
      <sheetName val="Event4 (8-6)"/>
      <sheetName val="Event5 (8-6)"/>
      <sheetName val="Event6 (8-6)"/>
      <sheetName val="Event7 (8-6)"/>
      <sheetName val="Event1 (8-5)"/>
      <sheetName val="Event2 (8-5)"/>
      <sheetName val="Event3 (8-5)"/>
      <sheetName val="Event4 (8-5)"/>
      <sheetName val="Event5 (8-5)"/>
      <sheetName val="Event6 (8-5)"/>
      <sheetName val="Event7 (8-5)"/>
      <sheetName val="Event1 (8-4)"/>
      <sheetName val="Event2 (8-4)"/>
      <sheetName val="Event3 (8-4)"/>
      <sheetName val="Event4 (8-4)"/>
      <sheetName val="Event5 (8-4)"/>
      <sheetName val="Event6 (8-4)"/>
      <sheetName val="Event7 (8-4)"/>
      <sheetName val="Event1 (8-3)"/>
      <sheetName val="Event2 (8-3)"/>
      <sheetName val="Event3 (8-3)"/>
      <sheetName val="Event4 (8-3)"/>
      <sheetName val="Event5 (8-3)"/>
      <sheetName val="Event6 (8-3)"/>
      <sheetName val="Event7 (8-3)"/>
      <sheetName val="Event1 (8-3)_new"/>
      <sheetName val="Event2 (8-3)_new"/>
      <sheetName val="Event3 (8-3)_new"/>
      <sheetName val="Event4 (8-3)_new"/>
      <sheetName val="Event5 (8-3)_new"/>
      <sheetName val="Event6 (8-3)_new"/>
      <sheetName val="Event7 (8-3)_new"/>
      <sheetName val="Event1 (8-2)"/>
      <sheetName val="Event2 (8-2)"/>
      <sheetName val="Event3 (8-2)"/>
      <sheetName val="Event4 (8-2)"/>
      <sheetName val="Event5 (8-2)"/>
      <sheetName val="Event6 (8-2)"/>
      <sheetName val="Event7 (8-2)"/>
      <sheetName val="Event1 (8-1)"/>
      <sheetName val="Event2 (8-1)"/>
      <sheetName val="Event3 (8-1)"/>
      <sheetName val="Event4 (8-1)"/>
      <sheetName val="Event5 (8-1)"/>
      <sheetName val="Event6 (8-1)"/>
      <sheetName val="Event7 (8-1)"/>
      <sheetName val="Event1 (8-1)_new"/>
      <sheetName val="Event2 (8-1)_new"/>
      <sheetName val="Event3 (8-1)_new"/>
      <sheetName val="Event4 (8-1)_new"/>
      <sheetName val="Event5 (8-1)_new"/>
      <sheetName val="Event6 (8-1)_new"/>
      <sheetName val="Event7 (8-1)_new"/>
      <sheetName val="summary"/>
      <sheetName val="Event1 (8)"/>
      <sheetName val="Event2 (8)"/>
      <sheetName val="Event3 (8)"/>
      <sheetName val="Event4 (8)"/>
      <sheetName val="Event5 (8)"/>
      <sheetName val="Event6 (8)"/>
      <sheetName val="Event7 (8)"/>
      <sheetName val="Event1 (8)_new"/>
      <sheetName val="Event2 (8)_new"/>
      <sheetName val="Event3 (8)_new"/>
      <sheetName val="Event4 (8)_new"/>
      <sheetName val="Event5 (8)_new"/>
      <sheetName val="Event6 (8)_new"/>
      <sheetName val="Event7 (8)_new"/>
    </sheetNames>
    <sheetDataSet>
      <sheetData sheetId="0">
        <row r="3">
          <cell r="AJ3">
            <v>0.25</v>
          </cell>
        </row>
      </sheetData>
      <sheetData sheetId="1">
        <row r="3">
          <cell r="AK3">
            <v>0.25</v>
          </cell>
        </row>
      </sheetData>
      <sheetData sheetId="2">
        <row r="3">
          <cell r="AK3">
            <v>-0.25</v>
          </cell>
        </row>
      </sheetData>
      <sheetData sheetId="3">
        <row r="3">
          <cell r="AK3">
            <v>0</v>
          </cell>
        </row>
      </sheetData>
      <sheetData sheetId="4">
        <row r="3">
          <cell r="AJ3">
            <v>-0.25</v>
          </cell>
        </row>
      </sheetData>
      <sheetData sheetId="5">
        <row r="3">
          <cell r="AK3">
            <v>0</v>
          </cell>
        </row>
      </sheetData>
      <sheetData sheetId="6">
        <row r="3">
          <cell r="AK3">
            <v>0</v>
          </cell>
        </row>
      </sheetData>
      <sheetData sheetId="7">
        <row r="3">
          <cell r="AJ3">
            <v>0.25</v>
          </cell>
        </row>
      </sheetData>
      <sheetData sheetId="8">
        <row r="3">
          <cell r="AK3">
            <v>0.25</v>
          </cell>
        </row>
      </sheetData>
      <sheetData sheetId="9">
        <row r="3">
          <cell r="AK3">
            <v>0</v>
          </cell>
        </row>
      </sheetData>
      <sheetData sheetId="10">
        <row r="3">
          <cell r="AK3">
            <v>0</v>
          </cell>
        </row>
      </sheetData>
      <sheetData sheetId="11">
        <row r="3">
          <cell r="AJ3">
            <v>0.25</v>
          </cell>
        </row>
      </sheetData>
      <sheetData sheetId="12">
        <row r="3">
          <cell r="AK3">
            <v>-0.25</v>
          </cell>
        </row>
      </sheetData>
      <sheetData sheetId="13">
        <row r="3">
          <cell r="AK3">
            <v>0.25</v>
          </cell>
        </row>
      </sheetData>
      <sheetData sheetId="14">
        <row r="3">
          <cell r="AJ3">
            <v>0.25</v>
          </cell>
        </row>
      </sheetData>
      <sheetData sheetId="15">
        <row r="3">
          <cell r="AK3">
            <v>0.5</v>
          </cell>
        </row>
      </sheetData>
      <sheetData sheetId="16">
        <row r="3">
          <cell r="AK3">
            <v>0</v>
          </cell>
        </row>
      </sheetData>
      <sheetData sheetId="17">
        <row r="3">
          <cell r="AK3">
            <v>0</v>
          </cell>
        </row>
      </sheetData>
      <sheetData sheetId="18">
        <row r="3">
          <cell r="AJ3">
            <v>-0.25</v>
          </cell>
        </row>
      </sheetData>
      <sheetData sheetId="19">
        <row r="3">
          <cell r="AK3">
            <v>0</v>
          </cell>
        </row>
      </sheetData>
      <sheetData sheetId="20">
        <row r="3">
          <cell r="AK3">
            <v>0.25</v>
          </cell>
        </row>
      </sheetData>
      <sheetData sheetId="21">
        <row r="3">
          <cell r="AJ3">
            <v>0.25</v>
          </cell>
        </row>
      </sheetData>
      <sheetData sheetId="22">
        <row r="3">
          <cell r="AK3">
            <v>0.5</v>
          </cell>
        </row>
      </sheetData>
      <sheetData sheetId="23">
        <row r="3">
          <cell r="AK3">
            <v>0</v>
          </cell>
        </row>
      </sheetData>
      <sheetData sheetId="24">
        <row r="3">
          <cell r="AK3">
            <v>0</v>
          </cell>
        </row>
      </sheetData>
      <sheetData sheetId="25">
        <row r="3">
          <cell r="AJ3">
            <v>0.25</v>
          </cell>
        </row>
      </sheetData>
      <sheetData sheetId="26">
        <row r="3">
          <cell r="AK3">
            <v>0</v>
          </cell>
        </row>
      </sheetData>
      <sheetData sheetId="27">
        <row r="3">
          <cell r="AK3">
            <v>0.25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AJ3">
            <v>0.25</v>
          </cell>
        </row>
      </sheetData>
      <sheetData sheetId="36">
        <row r="3">
          <cell r="AK3">
            <v>0.25</v>
          </cell>
        </row>
      </sheetData>
      <sheetData sheetId="37">
        <row r="3">
          <cell r="AK3">
            <v>0.25</v>
          </cell>
        </row>
      </sheetData>
      <sheetData sheetId="38">
        <row r="3">
          <cell r="AK3">
            <v>0</v>
          </cell>
        </row>
      </sheetData>
      <sheetData sheetId="39">
        <row r="3">
          <cell r="AJ3">
            <v>0</v>
          </cell>
        </row>
      </sheetData>
      <sheetData sheetId="40">
        <row r="3">
          <cell r="AK3">
            <v>0</v>
          </cell>
        </row>
      </sheetData>
      <sheetData sheetId="41">
        <row r="3">
          <cell r="AK3">
            <v>0.25</v>
          </cell>
        </row>
      </sheetData>
      <sheetData sheetId="42">
        <row r="3">
          <cell r="AJ3">
            <v>0.25</v>
          </cell>
        </row>
      </sheetData>
      <sheetData sheetId="43">
        <row r="3">
          <cell r="AK3">
            <v>0.25</v>
          </cell>
        </row>
      </sheetData>
      <sheetData sheetId="44">
        <row r="3">
          <cell r="AK3">
            <v>0</v>
          </cell>
        </row>
      </sheetData>
      <sheetData sheetId="45">
        <row r="3">
          <cell r="AK3">
            <v>-0.25</v>
          </cell>
        </row>
      </sheetData>
      <sheetData sheetId="46">
        <row r="3">
          <cell r="AJ3">
            <v>0</v>
          </cell>
        </row>
      </sheetData>
      <sheetData sheetId="47">
        <row r="3">
          <cell r="AK3">
            <v>0</v>
          </cell>
        </row>
      </sheetData>
      <sheetData sheetId="48">
        <row r="3">
          <cell r="AK3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AJ3">
            <v>0.25</v>
          </cell>
        </row>
      </sheetData>
      <sheetData sheetId="58">
        <row r="3">
          <cell r="AK3">
            <v>0.25</v>
          </cell>
        </row>
      </sheetData>
      <sheetData sheetId="59">
        <row r="3">
          <cell r="AK3">
            <v>0</v>
          </cell>
        </row>
      </sheetData>
      <sheetData sheetId="60">
        <row r="3">
          <cell r="AK3">
            <v>0</v>
          </cell>
        </row>
      </sheetData>
      <sheetData sheetId="61">
        <row r="3">
          <cell r="AJ3">
            <v>0</v>
          </cell>
        </row>
      </sheetData>
      <sheetData sheetId="62">
        <row r="3">
          <cell r="AK3">
            <v>0</v>
          </cell>
        </row>
      </sheetData>
      <sheetData sheetId="63">
        <row r="3">
          <cell r="AK3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B4F5-2D3C-40F4-B318-D705AE320AEB}">
  <dimension ref="A1:K49"/>
  <sheetViews>
    <sheetView tabSelected="1" topLeftCell="A10" workbookViewId="0">
      <selection activeCell="N60" sqref="N60"/>
    </sheetView>
  </sheetViews>
  <sheetFormatPr defaultRowHeight="13.2" x14ac:dyDescent="0.25"/>
  <cols>
    <col min="1" max="1" width="32.44140625" customWidth="1"/>
    <col min="2" max="2" width="8.109375" customWidth="1"/>
    <col min="13" max="13" width="8.5546875" customWidth="1"/>
  </cols>
  <sheetData>
    <row r="1" spans="1:9" x14ac:dyDescent="0.25">
      <c r="A1" t="s">
        <v>14</v>
      </c>
    </row>
    <row r="2" spans="1:9" x14ac:dyDescent="0.25">
      <c r="A2" t="s">
        <v>24</v>
      </c>
      <c r="B2" t="s">
        <v>22</v>
      </c>
      <c r="C2" t="s">
        <v>21</v>
      </c>
      <c r="D2" t="s">
        <v>20</v>
      </c>
      <c r="E2" t="s">
        <v>19</v>
      </c>
      <c r="F2" t="s">
        <v>18</v>
      </c>
      <c r="G2" t="s">
        <v>17</v>
      </c>
      <c r="H2" t="s">
        <v>16</v>
      </c>
      <c r="I2" t="s">
        <v>15</v>
      </c>
    </row>
    <row r="3" spans="1:9" x14ac:dyDescent="0.25">
      <c r="A3" t="s">
        <v>3</v>
      </c>
      <c r="B3" s="11">
        <v>1.3917062524072456E-2</v>
      </c>
      <c r="C3" s="11">
        <v>1.0167303243853683E-2</v>
      </c>
      <c r="D3" s="11">
        <v>1.7478906938672479E-2</v>
      </c>
      <c r="E3" s="11">
        <v>0.12610157572028222</v>
      </c>
      <c r="F3" s="11">
        <v>1.5338694967247937E-3</v>
      </c>
      <c r="G3" s="11">
        <v>5.5322200594200843E-3</v>
      </c>
      <c r="H3" s="11">
        <v>2.0339959665802241E-2</v>
      </c>
      <c r="I3" s="11">
        <v>1.9099999999999999E-2</v>
      </c>
    </row>
    <row r="4" spans="1:9" x14ac:dyDescent="0.25">
      <c r="A4" t="s">
        <v>2</v>
      </c>
      <c r="B4" s="11">
        <v>4.74772114520478E-2</v>
      </c>
      <c r="C4" s="11">
        <v>4.3896928290924647E-2</v>
      </c>
      <c r="D4" s="11">
        <v>5.0447046971413938E-2</v>
      </c>
      <c r="E4" s="11">
        <v>0.15871481001252666</v>
      </c>
      <c r="F4" s="11">
        <v>4.8130337451289196E-2</v>
      </c>
      <c r="G4" s="11">
        <v>4.0236656080319698E-2</v>
      </c>
      <c r="H4" s="11">
        <v>6.202823393834616E-2</v>
      </c>
      <c r="I4" s="11">
        <v>7.6999999999999999E-2</v>
      </c>
    </row>
    <row r="5" spans="1:9" x14ac:dyDescent="0.25">
      <c r="A5" t="s">
        <v>1</v>
      </c>
      <c r="B5" s="11">
        <v>5.8980613685967423E-2</v>
      </c>
      <c r="C5" s="11">
        <v>4.2444456398945639E-2</v>
      </c>
      <c r="D5" s="11">
        <v>5.7624984258909356E-2</v>
      </c>
      <c r="E5" s="11">
        <v>0.15825330198008916</v>
      </c>
      <c r="F5" s="11">
        <v>5.6836083243512192E-2</v>
      </c>
      <c r="G5" s="11">
        <v>5.1634053887921388E-2</v>
      </c>
      <c r="H5" s="11">
        <v>6.6234514549121215E-2</v>
      </c>
      <c r="I5" s="11">
        <v>7.0099999999999996E-2</v>
      </c>
    </row>
    <row r="6" spans="1:9" x14ac:dyDescent="0.25">
      <c r="A6" t="s">
        <v>0</v>
      </c>
      <c r="B6" s="11">
        <v>6.1651046347413051E-2</v>
      </c>
      <c r="C6" s="11">
        <v>4.1960299101619164E-2</v>
      </c>
      <c r="D6" s="11">
        <v>6.2108046845485321E-2</v>
      </c>
      <c r="E6" s="11">
        <v>0.15986858009362012</v>
      </c>
      <c r="F6" s="11">
        <v>6.3634856147914726E-2</v>
      </c>
      <c r="G6" s="11">
        <v>5.0353447392685137E-2</v>
      </c>
      <c r="H6" s="11">
        <v>7.9083837510803723E-2</v>
      </c>
      <c r="I6" s="11">
        <v>8.3099999999999993E-2</v>
      </c>
    </row>
    <row r="7" spans="1:9" x14ac:dyDescent="0.25">
      <c r="A7" t="s">
        <v>6</v>
      </c>
      <c r="B7" s="11">
        <v>4.4293234048016397E-2</v>
      </c>
      <c r="C7" s="11">
        <v>4.0185055678089103E-2</v>
      </c>
      <c r="D7" s="11">
        <v>5.1731519959702668E-2</v>
      </c>
      <c r="E7" s="11">
        <v>0.14997912225567539</v>
      </c>
      <c r="F7" s="11">
        <v>4.0419534035320503E-2</v>
      </c>
      <c r="G7" s="11">
        <v>3.785472799918041E-2</v>
      </c>
      <c r="H7" s="11">
        <v>5.8167675021607558E-2</v>
      </c>
      <c r="I7" s="11">
        <v>6.4000000000000001E-2</v>
      </c>
    </row>
    <row r="8" spans="1:9" x14ac:dyDescent="0.25">
      <c r="A8" t="s">
        <v>5</v>
      </c>
      <c r="B8" s="11">
        <v>1.2299396584927475E-2</v>
      </c>
      <c r="C8" s="11">
        <v>6.563021141535297E-3</v>
      </c>
      <c r="D8" s="11">
        <v>1.1812114343281577E-2</v>
      </c>
      <c r="E8" s="11">
        <v>0.11794826714722088</v>
      </c>
      <c r="F8" s="11">
        <v>1.3265898350053793E-2</v>
      </c>
      <c r="G8" s="11">
        <v>1.0526585390841111E-2</v>
      </c>
      <c r="H8" s="11">
        <v>2.3365024488619976E-2</v>
      </c>
      <c r="I8" s="11">
        <v>6.1000000000000004E-3</v>
      </c>
    </row>
    <row r="9" spans="1:9" x14ac:dyDescent="0.25">
      <c r="A9" t="s">
        <v>4</v>
      </c>
      <c r="B9" s="11">
        <v>3.1326229297728475E-3</v>
      </c>
      <c r="C9" s="11">
        <v>1.398676636720533E-3</v>
      </c>
      <c r="D9" s="11">
        <v>2.342274272761478E-3</v>
      </c>
      <c r="E9" s="11">
        <v>0.1162121178823373</v>
      </c>
      <c r="F9" s="11">
        <v>-8.7057457922225061E-4</v>
      </c>
      <c r="G9" s="11">
        <v>-1.2293822354266183E-3</v>
      </c>
      <c r="H9" s="11">
        <v>4.8977239988476067E-3</v>
      </c>
      <c r="I9" s="11">
        <v>1.2999999999999999E-2</v>
      </c>
    </row>
    <row r="10" spans="1:9" x14ac:dyDescent="0.25">
      <c r="A10" t="s">
        <v>9</v>
      </c>
      <c r="B10" s="11">
        <v>3.4535883938888207E-2</v>
      </c>
      <c r="C10" s="11">
        <v>2.6659391498812579E-2</v>
      </c>
      <c r="D10" s="11">
        <v>3.622069908431811E-2</v>
      </c>
      <c r="E10" s="11">
        <v>0.14101111072739309</v>
      </c>
      <c r="F10" s="11">
        <v>3.1850000592227569E-2</v>
      </c>
      <c r="G10" s="11">
        <v>2.7844044082134457E-2</v>
      </c>
      <c r="H10" s="11">
        <v>4.4873852739021211E-2</v>
      </c>
      <c r="I10" s="11">
        <v>4.7485714285714284E-2</v>
      </c>
    </row>
    <row r="11" spans="1:9" x14ac:dyDescent="0.25">
      <c r="A11" t="s">
        <v>8</v>
      </c>
      <c r="B11" s="11">
        <v>2.2364585053124018E-2</v>
      </c>
      <c r="C11" s="11">
        <v>1.8036942667010402E-2</v>
      </c>
      <c r="D11" s="11">
        <v>2.2884973816205946E-2</v>
      </c>
      <c r="E11" s="11">
        <v>1.857772300173172E-2</v>
      </c>
      <c r="F11" s="11">
        <v>2.4808236941235313E-2</v>
      </c>
      <c r="G11" s="11">
        <v>2.0596131443858624E-2</v>
      </c>
      <c r="H11" s="11">
        <v>2.6077444844561787E-2</v>
      </c>
      <c r="I11" s="11">
        <v>3.0778908760542442E-2</v>
      </c>
    </row>
    <row r="12" spans="1:9" x14ac:dyDescent="0.25">
      <c r="A12" t="s">
        <v>7</v>
      </c>
      <c r="B12" s="11">
        <v>8.45301860367406E-3</v>
      </c>
      <c r="C12" s="11">
        <v>6.8173235298342313E-3</v>
      </c>
      <c r="D12" s="11">
        <v>8.6497070682722433E-3</v>
      </c>
      <c r="E12" s="11">
        <v>7.0217192840609285E-3</v>
      </c>
      <c r="F12" s="11">
        <v>9.376632201782047E-3</v>
      </c>
      <c r="G12" s="11">
        <v>7.7846059672067982E-3</v>
      </c>
      <c r="H12" s="11">
        <v>9.8563476981019839E-3</v>
      </c>
      <c r="I12" s="11">
        <v>1.1633334029477511E-2</v>
      </c>
    </row>
    <row r="14" spans="1:9" x14ac:dyDescent="0.25">
      <c r="A14" t="s">
        <v>13</v>
      </c>
    </row>
    <row r="15" spans="1:9" x14ac:dyDescent="0.25">
      <c r="A15" t="s">
        <v>24</v>
      </c>
      <c r="B15" t="s">
        <v>22</v>
      </c>
      <c r="C15" t="s">
        <v>21</v>
      </c>
      <c r="D15" t="s">
        <v>20</v>
      </c>
      <c r="E15" t="s">
        <v>19</v>
      </c>
      <c r="F15" t="s">
        <v>18</v>
      </c>
      <c r="G15" t="s">
        <v>17</v>
      </c>
      <c r="H15" t="s">
        <v>16</v>
      </c>
      <c r="I15" t="s">
        <v>15</v>
      </c>
    </row>
    <row r="16" spans="1:9" x14ac:dyDescent="0.25">
      <c r="A16" t="s">
        <v>3</v>
      </c>
      <c r="B16" s="6">
        <v>0.93254887375603557</v>
      </c>
      <c r="C16" s="6">
        <v>0.76278798388566527</v>
      </c>
      <c r="D16" s="6">
        <v>0.81714562017919234</v>
      </c>
      <c r="E16" s="6">
        <v>0.68524124361713412</v>
      </c>
      <c r="F16" s="6">
        <v>0.66281953303090468</v>
      </c>
      <c r="G16" s="6">
        <v>0.59208454408501798</v>
      </c>
      <c r="H16" s="6">
        <v>0.69264230361739454</v>
      </c>
      <c r="I16" s="6">
        <v>1.9099999999999999E-2</v>
      </c>
    </row>
    <row r="17" spans="1:9" x14ac:dyDescent="0.25">
      <c r="A17" t="s">
        <v>2</v>
      </c>
      <c r="B17" s="6">
        <v>0.93119304079304477</v>
      </c>
      <c r="C17" s="6">
        <v>0.73940707753562074</v>
      </c>
      <c r="D17" s="6">
        <v>0.82351320843578857</v>
      </c>
      <c r="E17" s="6">
        <v>0.6873213349319176</v>
      </c>
      <c r="F17" s="6">
        <v>0.64514863185879445</v>
      </c>
      <c r="G17" s="6">
        <v>0.58193089761859118</v>
      </c>
      <c r="H17" s="6">
        <v>0.66914933679256927</v>
      </c>
      <c r="I17" s="6">
        <v>7.6999999999999999E-2</v>
      </c>
    </row>
    <row r="18" spans="1:9" x14ac:dyDescent="0.25">
      <c r="A18" t="s">
        <v>1</v>
      </c>
      <c r="B18" s="6">
        <v>0.93075084500205307</v>
      </c>
      <c r="C18" s="6">
        <v>0.73391293742951524</v>
      </c>
      <c r="D18" s="6">
        <v>0.82577727953776114</v>
      </c>
      <c r="E18" s="6">
        <v>0.69453573832951609</v>
      </c>
      <c r="F18" s="6">
        <v>0.64806087639644194</v>
      </c>
      <c r="G18" s="6">
        <v>0.58886590297622599</v>
      </c>
      <c r="H18" s="6">
        <v>0.66889907173614382</v>
      </c>
      <c r="I18" s="6">
        <v>7.0099999999999996E-2</v>
      </c>
    </row>
    <row r="19" spans="1:9" x14ac:dyDescent="0.25">
      <c r="A19" t="s">
        <v>0</v>
      </c>
      <c r="B19" s="6">
        <v>0.93064656245742905</v>
      </c>
      <c r="C19" s="6">
        <v>0.73251484264660616</v>
      </c>
      <c r="D19" s="6">
        <v>0.82809972552966138</v>
      </c>
      <c r="E19" s="6">
        <v>0.69448739872202525</v>
      </c>
      <c r="F19" s="6">
        <v>0.6468562953477025</v>
      </c>
      <c r="G19" s="6">
        <v>0.58797963254445218</v>
      </c>
      <c r="H19" s="6">
        <v>0.66734721435899003</v>
      </c>
      <c r="I19" s="6">
        <v>8.3099999999999993E-2</v>
      </c>
    </row>
    <row r="20" spans="1:9" x14ac:dyDescent="0.25">
      <c r="A20" t="s">
        <v>6</v>
      </c>
      <c r="B20" s="6">
        <v>0.93137541199114837</v>
      </c>
      <c r="C20" s="6">
        <v>0.74068652458388784</v>
      </c>
      <c r="D20" s="6">
        <v>0.826245491515748</v>
      </c>
      <c r="E20" s="6">
        <v>0.68744305186878396</v>
      </c>
      <c r="F20" s="6">
        <v>0.64647301061453388</v>
      </c>
      <c r="G20" s="6">
        <v>0.5829514395495301</v>
      </c>
      <c r="H20" s="6">
        <v>0.67056869059985758</v>
      </c>
      <c r="I20" s="6">
        <v>6.4000000000000001E-2</v>
      </c>
    </row>
    <row r="21" spans="1:9" x14ac:dyDescent="0.25">
      <c r="A21" t="s">
        <v>5</v>
      </c>
      <c r="B21" s="6">
        <v>0.93259982443913814</v>
      </c>
      <c r="C21" s="6">
        <v>0.76423009957039501</v>
      </c>
      <c r="D21" s="6">
        <v>0.8252714257068422</v>
      </c>
      <c r="E21" s="6">
        <v>0.68554786034076032</v>
      </c>
      <c r="F21" s="6">
        <v>0.66396605118688812</v>
      </c>
      <c r="G21" s="6">
        <v>0.5930272227350335</v>
      </c>
      <c r="H21" s="6">
        <v>0.69408948592125053</v>
      </c>
      <c r="I21" s="6">
        <v>6.1000000000000004E-3</v>
      </c>
    </row>
    <row r="22" spans="1:9" x14ac:dyDescent="0.25">
      <c r="A22" t="s">
        <v>4</v>
      </c>
      <c r="B22" s="6">
        <v>0.93265202114154022</v>
      </c>
      <c r="C22" s="6">
        <v>0.77015131338406895</v>
      </c>
      <c r="D22" s="6">
        <v>0.82287256318513835</v>
      </c>
      <c r="E22" s="6">
        <v>0.67736715064255149</v>
      </c>
      <c r="F22" s="6">
        <v>0.6607019125959297</v>
      </c>
      <c r="G22" s="6">
        <v>0.58582796189156627</v>
      </c>
      <c r="H22" s="6">
        <v>0.69434864509817729</v>
      </c>
      <c r="I22" s="6">
        <v>1.2999999999999999E-2</v>
      </c>
    </row>
    <row r="23" spans="1:9" x14ac:dyDescent="0.25">
      <c r="A23" t="s">
        <v>9</v>
      </c>
      <c r="B23" s="6">
        <v>0.93168093994005552</v>
      </c>
      <c r="C23" s="6">
        <v>0.74909868271939417</v>
      </c>
      <c r="D23" s="6">
        <v>0.82413218772716157</v>
      </c>
      <c r="E23" s="6">
        <v>0.68742053977895545</v>
      </c>
      <c r="F23" s="6">
        <v>0.65343233014731361</v>
      </c>
      <c r="G23" s="6">
        <v>0.58752394305720246</v>
      </c>
      <c r="H23" s="6">
        <v>0.67957782116062615</v>
      </c>
      <c r="I23" s="6">
        <v>4.7485714285714284E-2</v>
      </c>
    </row>
    <row r="24" spans="1:9" x14ac:dyDescent="0.25">
      <c r="A24" t="s">
        <v>8</v>
      </c>
      <c r="B24" s="6">
        <v>8.2868767224644735E-4</v>
      </c>
      <c r="C24" s="6">
        <v>1.4783640704443867E-2</v>
      </c>
      <c r="D24" s="6">
        <v>3.2731268320133422E-3</v>
      </c>
      <c r="E24" s="6">
        <v>5.4759707201834278E-3</v>
      </c>
      <c r="F24" s="6">
        <v>7.9379218283637549E-3</v>
      </c>
      <c r="G24" s="6">
        <v>3.9308300831946202E-3</v>
      </c>
      <c r="H24" s="6">
        <v>1.226485983534714E-2</v>
      </c>
      <c r="I24" s="6">
        <v>3.0778908760542442E-2</v>
      </c>
    </row>
    <row r="25" spans="1:9" x14ac:dyDescent="0.25">
      <c r="A25" t="s">
        <v>7</v>
      </c>
      <c r="B25" s="6">
        <v>3.1321449932987169E-4</v>
      </c>
      <c r="C25" s="6">
        <v>5.5876909680128862E-3</v>
      </c>
      <c r="D25" s="6">
        <v>1.2371256581542843E-3</v>
      </c>
      <c r="E25" s="6">
        <v>2.0697223874680875E-3</v>
      </c>
      <c r="F25" s="6">
        <v>3.0002524406459478E-3</v>
      </c>
      <c r="G25" s="6">
        <v>1.4857141208834714E-3</v>
      </c>
      <c r="H25" s="6">
        <v>4.6356812841990194E-3</v>
      </c>
      <c r="I25" s="6">
        <v>1.1633334029477511E-2</v>
      </c>
    </row>
    <row r="27" spans="1:9" x14ac:dyDescent="0.25">
      <c r="A27" t="s">
        <v>12</v>
      </c>
    </row>
    <row r="28" spans="1:9" x14ac:dyDescent="0.25">
      <c r="A28" t="s">
        <v>23</v>
      </c>
      <c r="B28" t="s">
        <v>22</v>
      </c>
      <c r="C28" t="s">
        <v>21</v>
      </c>
      <c r="D28" t="s">
        <v>20</v>
      </c>
      <c r="E28" t="s">
        <v>19</v>
      </c>
      <c r="F28" t="s">
        <v>18</v>
      </c>
      <c r="G28" t="s">
        <v>17</v>
      </c>
      <c r="H28" t="s">
        <v>16</v>
      </c>
      <c r="I28" t="s">
        <v>15</v>
      </c>
    </row>
    <row r="29" spans="1:9" x14ac:dyDescent="0.25">
      <c r="A29" t="s">
        <v>3</v>
      </c>
      <c r="B29" s="10">
        <f>'[1]Event1 (8)'!$AJ$3</f>
        <v>0.25</v>
      </c>
      <c r="C29" s="10">
        <f>'[1]Event2 (8)'!$AK$3</f>
        <v>0.25</v>
      </c>
      <c r="D29" s="10">
        <f>'[1]Event3 (8)'!$AK$3</f>
        <v>0</v>
      </c>
      <c r="E29" s="8">
        <f>'[1]Event4 (8)'!$AK$3</f>
        <v>0</v>
      </c>
      <c r="F29" s="8">
        <f>'[1]Event5 (8)'!$AJ$3</f>
        <v>0</v>
      </c>
      <c r="G29" s="8">
        <f>'[1]Event6 (8)'!$AK$3</f>
        <v>0</v>
      </c>
      <c r="H29" s="8">
        <f>'[1]Event7 (8)'!$AK$3</f>
        <v>0</v>
      </c>
      <c r="I29" s="3">
        <v>1.9099999999999999E-2</v>
      </c>
    </row>
    <row r="30" spans="1:9" x14ac:dyDescent="0.25">
      <c r="A30" t="s">
        <v>2</v>
      </c>
      <c r="B30" s="10">
        <f>'[1]Event1 (8-1)'!$AJ$3</f>
        <v>0.25</v>
      </c>
      <c r="C30" s="10">
        <f>'[1]Event2 (8-1)'!$AK$3</f>
        <v>0.25</v>
      </c>
      <c r="D30" s="10">
        <f>'[1]Event3 (8-1)'!$AK$3</f>
        <v>0</v>
      </c>
      <c r="E30" s="9">
        <f>'[1]Event4 (8-1)'!$AK$3</f>
        <v>-0.25</v>
      </c>
      <c r="F30" s="8">
        <f>'[1]Event5 (8-1)'!$AJ$3</f>
        <v>0</v>
      </c>
      <c r="G30" s="8">
        <f>'[1]Event6 (8-1)'!$AK$3</f>
        <v>0</v>
      </c>
      <c r="H30" s="8">
        <f>'[1]Event7 (8-1)'!$AK$3</f>
        <v>0</v>
      </c>
      <c r="I30" s="3">
        <v>7.6999999999999999E-2</v>
      </c>
    </row>
    <row r="31" spans="1:9" x14ac:dyDescent="0.25">
      <c r="A31" t="s">
        <v>1</v>
      </c>
      <c r="B31" s="10">
        <f>'[1]Event1 (8-2)'!$AJ$3</f>
        <v>0.25</v>
      </c>
      <c r="C31" s="10">
        <f>'[1]Event2 (8-2)'!$AK$3</f>
        <v>0.25</v>
      </c>
      <c r="D31" s="10">
        <f>'[1]Event3 (8-2)'!$AK$3</f>
        <v>0.25</v>
      </c>
      <c r="E31" s="8">
        <f>'[1]Event4 (8-2)'!$AK$3</f>
        <v>0</v>
      </c>
      <c r="F31" s="8">
        <f>'[1]Event5 (8-2)'!$AJ$3</f>
        <v>0</v>
      </c>
      <c r="G31" s="8">
        <f>'[1]Event6 (8-2)'!$AK$3</f>
        <v>0</v>
      </c>
      <c r="H31" s="8">
        <f>'[1]Event7 (8-2)'!$AK$3</f>
        <v>0.25</v>
      </c>
      <c r="I31" s="3">
        <v>7.0099999999999996E-2</v>
      </c>
    </row>
    <row r="32" spans="1:9" x14ac:dyDescent="0.25">
      <c r="A32" t="s">
        <v>0</v>
      </c>
      <c r="B32" s="10">
        <f>'[1]Event1 (8-3)'!$AJ$3</f>
        <v>0.25</v>
      </c>
      <c r="C32" s="8">
        <f>'[1]Event2 (8-3)'!$AK$3</f>
        <v>0.5</v>
      </c>
      <c r="D32" s="8">
        <f>'[1]Event3 (8-3)'!$AK$3</f>
        <v>0</v>
      </c>
      <c r="E32" s="8">
        <f>'[1]Event4 (8-3)'!$AK$3</f>
        <v>0</v>
      </c>
      <c r="F32" s="8">
        <f>'[1]Event5 (8-3)'!$AJ$3</f>
        <v>0.25</v>
      </c>
      <c r="G32" s="8">
        <f>'[1]Event6 (8-3)'!$AK$3</f>
        <v>0</v>
      </c>
      <c r="H32" s="8">
        <f>'[1]Event7 (8-3)'!$AK$3</f>
        <v>0.25</v>
      </c>
      <c r="I32" s="7">
        <v>8.3099999999999993E-2</v>
      </c>
    </row>
    <row r="33" spans="1:11" x14ac:dyDescent="0.25">
      <c r="A33" t="s">
        <v>6</v>
      </c>
      <c r="B33" s="10">
        <f>'[1]Event1 (8-4)'!$AJ$3</f>
        <v>0.25</v>
      </c>
      <c r="C33" s="8">
        <f>'[1]Event2 (8-4)'!$AK$3</f>
        <v>0.5</v>
      </c>
      <c r="D33" s="8">
        <f>'[1]Event3 (8-4)'!$AK$3</f>
        <v>0</v>
      </c>
      <c r="E33" s="8">
        <f>'[1]Event4 (8-4)'!$AK$3</f>
        <v>0</v>
      </c>
      <c r="F33" s="9">
        <f>'[1]Event5 (8-4)'!$AJ$3</f>
        <v>-0.25</v>
      </c>
      <c r="G33" s="8">
        <f>'[1]Event6 (8-4)'!$AK$3</f>
        <v>0</v>
      </c>
      <c r="H33" s="8">
        <f>'[1]Event7 (8-4)'!$AK$3</f>
        <v>0.25</v>
      </c>
      <c r="I33" s="7">
        <v>6.4000000000000001E-2</v>
      </c>
    </row>
    <row r="34" spans="1:11" x14ac:dyDescent="0.25">
      <c r="A34" t="s">
        <v>5</v>
      </c>
      <c r="B34" s="10">
        <f>'[1]Event1 (8-5)'!$AJ$3</f>
        <v>0.25</v>
      </c>
      <c r="C34" s="8">
        <f>'[1]Event2 (8-5)'!$AK$3</f>
        <v>0.25</v>
      </c>
      <c r="D34" s="8">
        <f>'[1]Event3 (8-5)'!$AK$3</f>
        <v>0</v>
      </c>
      <c r="E34" s="8">
        <f>'[1]Event4 (8-5)'!$AK$3</f>
        <v>0</v>
      </c>
      <c r="F34" s="8">
        <f>'[1]Event5 (8-5)'!$AJ$3</f>
        <v>0.25</v>
      </c>
      <c r="G34" s="9">
        <f>'[1]Event6 (8-5)'!$AK$3</f>
        <v>-0.25</v>
      </c>
      <c r="H34" s="8">
        <f>'[1]Event7 (8-5)'!$AK$3</f>
        <v>0.25</v>
      </c>
      <c r="I34" s="7">
        <v>6.1000000000000004E-3</v>
      </c>
    </row>
    <row r="35" spans="1:11" x14ac:dyDescent="0.25">
      <c r="A35" t="s">
        <v>4</v>
      </c>
      <c r="B35" s="10">
        <f>'[1]Event1 (8-6)'!$AJ$3</f>
        <v>0.25</v>
      </c>
      <c r="C35" s="8">
        <f>'[1]Event2 (8-6)'!$AK$3</f>
        <v>0.25</v>
      </c>
      <c r="D35" s="9">
        <f>'[1]Event3 (8-6)'!$AK$3</f>
        <v>-0.25</v>
      </c>
      <c r="E35" s="8">
        <f>'[1]Event4 (8-6)'!$AK$3</f>
        <v>0</v>
      </c>
      <c r="F35" s="9">
        <f>'[1]Event5 (8-6)'!$AJ$3</f>
        <v>-0.25</v>
      </c>
      <c r="G35" s="8">
        <f>'[1]Event6 (8-6)'!$AK$3</f>
        <v>0</v>
      </c>
      <c r="H35" s="8">
        <f>'[1]Event7 (8-6)'!$AK$3</f>
        <v>0</v>
      </c>
      <c r="I35" s="7">
        <v>1.2999999999999999E-2</v>
      </c>
    </row>
    <row r="36" spans="1:11" x14ac:dyDescent="0.25">
      <c r="A36" t="s">
        <v>9</v>
      </c>
      <c r="B36" s="6">
        <f>AVERAGE(B29:B35)</f>
        <v>0.25</v>
      </c>
      <c r="C36" s="6">
        <f>AVERAGE(C29:C35)</f>
        <v>0.32142857142857145</v>
      </c>
      <c r="D36" s="6">
        <f>AVERAGE(D29:D35)</f>
        <v>0</v>
      </c>
      <c r="E36" s="6">
        <f>AVERAGE(E29:E35)</f>
        <v>-3.5714285714285712E-2</v>
      </c>
      <c r="F36" s="6">
        <f>AVERAGE(F29:F35)</f>
        <v>0</v>
      </c>
      <c r="G36" s="6">
        <f>AVERAGE(G29:G35)</f>
        <v>-3.5714285714285712E-2</v>
      </c>
      <c r="H36" s="6">
        <f>AVERAGE(H29:H35)</f>
        <v>0.14285714285714285</v>
      </c>
      <c r="I36" s="6">
        <f>AVERAGE(I29:I35)</f>
        <v>4.7485714285714284E-2</v>
      </c>
    </row>
    <row r="37" spans="1:11" x14ac:dyDescent="0.25">
      <c r="A37" t="s">
        <v>8</v>
      </c>
      <c r="B37">
        <f>_xlfn.STDEV.P(B29:B35)</f>
        <v>0</v>
      </c>
      <c r="C37">
        <f>_xlfn.STDEV.P(C29:C35)</f>
        <v>0.11293848786315641</v>
      </c>
      <c r="D37">
        <f>_xlfn.STDEV.P(D29:D35)</f>
        <v>0.1336306209562122</v>
      </c>
      <c r="E37">
        <f>_xlfn.STDEV.P(E29:E35)</f>
        <v>8.7481776527970651E-2</v>
      </c>
      <c r="F37">
        <f>_xlfn.STDEV.P(F29:F35)</f>
        <v>0.1889822365046136</v>
      </c>
      <c r="G37">
        <f>_xlfn.STDEV.P(G29:G35)</f>
        <v>8.7481776527970651E-2</v>
      </c>
      <c r="H37">
        <f>_xlfn.STDEV.P(H29:H35)</f>
        <v>0.12371791482634838</v>
      </c>
      <c r="I37">
        <f>_xlfn.STDEV.P(I29:I35)</f>
        <v>3.0778908760542442E-2</v>
      </c>
    </row>
    <row r="38" spans="1:11" x14ac:dyDescent="0.25">
      <c r="A38" t="s">
        <v>7</v>
      </c>
      <c r="B38">
        <f>B37/SQRT(7)</f>
        <v>0</v>
      </c>
      <c r="C38">
        <f>C37/SQRT(7)</f>
        <v>4.2686736047656916E-2</v>
      </c>
      <c r="D38">
        <f>D37/SQRT(7)</f>
        <v>5.0507627227610534E-2</v>
      </c>
      <c r="E38">
        <f>E37/SQRT(7)</f>
        <v>3.3065003563305412E-2</v>
      </c>
      <c r="F38">
        <f>F37/SQRT(7)</f>
        <v>7.1428571428571425E-2</v>
      </c>
      <c r="G38">
        <f>G37/SQRT(7)</f>
        <v>3.3065003563305412E-2</v>
      </c>
      <c r="H38">
        <f>H37/SQRT(7)</f>
        <v>4.6760976479141222E-2</v>
      </c>
      <c r="I38">
        <f>I37/SQRT(7)</f>
        <v>1.1633334029477511E-2</v>
      </c>
    </row>
    <row r="41" spans="1:11" x14ac:dyDescent="0.25">
      <c r="C41" s="5" t="s">
        <v>14</v>
      </c>
      <c r="D41" s="5"/>
      <c r="E41" s="5"/>
      <c r="F41" s="5" t="s">
        <v>13</v>
      </c>
      <c r="G41" s="5"/>
      <c r="H41" s="5"/>
      <c r="I41" s="5" t="s">
        <v>12</v>
      </c>
      <c r="J41" s="5"/>
      <c r="K41" s="5"/>
    </row>
    <row r="42" spans="1:11" ht="39.6" x14ac:dyDescent="0.25">
      <c r="A42" t="s">
        <v>11</v>
      </c>
      <c r="B42" s="4" t="s">
        <v>10</v>
      </c>
      <c r="C42" s="3" t="s">
        <v>9</v>
      </c>
      <c r="D42" s="3" t="s">
        <v>8</v>
      </c>
      <c r="E42" s="3" t="s">
        <v>7</v>
      </c>
      <c r="F42" t="s">
        <v>9</v>
      </c>
      <c r="G42" t="s">
        <v>8</v>
      </c>
      <c r="H42" t="s">
        <v>7</v>
      </c>
      <c r="I42" t="s">
        <v>9</v>
      </c>
      <c r="J42" t="s">
        <v>8</v>
      </c>
      <c r="K42" t="s">
        <v>7</v>
      </c>
    </row>
    <row r="43" spans="1:11" x14ac:dyDescent="0.25">
      <c r="A43" t="s">
        <v>6</v>
      </c>
      <c r="B43" s="2">
        <v>6.4</v>
      </c>
      <c r="C43" s="2">
        <v>6.0375838428227437</v>
      </c>
      <c r="D43" s="2">
        <v>3.7187019762606037</v>
      </c>
      <c r="E43" s="2">
        <v>1.4055372327357107</v>
      </c>
      <c r="F43" s="1">
        <v>0.7350385860244778</v>
      </c>
      <c r="G43" s="1">
        <v>0.10450603379302187</v>
      </c>
      <c r="H43" s="1">
        <v>3.9499567988864004E-2</v>
      </c>
      <c r="I43" s="1">
        <v>0.10714285714285714</v>
      </c>
      <c r="J43" s="1">
        <v>0.22587697572631282</v>
      </c>
      <c r="K43" s="1">
        <v>8.5373472095313832E-2</v>
      </c>
    </row>
    <row r="44" spans="1:11" x14ac:dyDescent="0.25">
      <c r="A44" t="s">
        <v>5</v>
      </c>
      <c r="B44" s="2">
        <v>0.61</v>
      </c>
      <c r="C44" s="2">
        <v>2.7968615349497159</v>
      </c>
      <c r="D44" s="2">
        <v>3.703797566118562</v>
      </c>
      <c r="E44" s="2">
        <v>1.3999038952108607</v>
      </c>
      <c r="F44" s="1">
        <v>0.72538050399518939</v>
      </c>
      <c r="G44" s="1">
        <v>0.10942117850642692</v>
      </c>
      <c r="H44" s="1">
        <v>4.1357318070230228E-2</v>
      </c>
      <c r="I44" s="1">
        <v>0.10714285714285714</v>
      </c>
      <c r="J44" s="1">
        <v>0.1821078397711709</v>
      </c>
      <c r="K44" s="1">
        <v>6.8830293689959396E-2</v>
      </c>
    </row>
    <row r="45" spans="1:11" x14ac:dyDescent="0.25">
      <c r="A45" t="s">
        <v>4</v>
      </c>
      <c r="B45" s="2">
        <v>1.3</v>
      </c>
      <c r="C45" s="2">
        <v>1.7983351272255841</v>
      </c>
      <c r="D45" s="2">
        <v>4.0151432521143509</v>
      </c>
      <c r="E45" s="2">
        <v>1.5175815033419555</v>
      </c>
      <c r="F45" s="1">
        <v>0.72725752162966528</v>
      </c>
      <c r="G45" s="1">
        <v>0.10761090121418963</v>
      </c>
      <c r="H45" s="1">
        <v>4.0673097567469195E-2</v>
      </c>
      <c r="I45" s="1">
        <v>0</v>
      </c>
      <c r="J45" s="1">
        <v>0.1889822365046136</v>
      </c>
      <c r="K45" s="1">
        <v>7.1428571428571425E-2</v>
      </c>
    </row>
    <row r="46" spans="1:11" x14ac:dyDescent="0.25">
      <c r="A46" t="s">
        <v>3</v>
      </c>
      <c r="B46" s="2">
        <v>1.91</v>
      </c>
      <c r="C46" s="2">
        <v>2.7867271092689707</v>
      </c>
      <c r="D46" s="2">
        <v>4.0558171376803855</v>
      </c>
      <c r="E46" s="2">
        <v>1.5329547870651594</v>
      </c>
      <c r="F46" s="1">
        <v>0.72649599753845373</v>
      </c>
      <c r="G46" s="1">
        <v>0.10796534803804471</v>
      </c>
      <c r="H46" s="1">
        <v>4.0807065874457371E-2</v>
      </c>
      <c r="I46" s="1">
        <v>7.1428571428571425E-2</v>
      </c>
      <c r="J46" s="1">
        <v>0.11293848786315641</v>
      </c>
      <c r="K46" s="1">
        <v>4.2686736047656916E-2</v>
      </c>
    </row>
    <row r="47" spans="1:11" x14ac:dyDescent="0.25">
      <c r="A47" t="s">
        <v>2</v>
      </c>
      <c r="B47" s="2">
        <v>7.7</v>
      </c>
      <c r="C47" s="2">
        <v>6.44187463138383</v>
      </c>
      <c r="D47" s="2">
        <v>3.9007173206208425</v>
      </c>
      <c r="E47" s="2">
        <v>1.4743325664464215</v>
      </c>
      <c r="F47" s="1">
        <v>0.72653480296049844</v>
      </c>
      <c r="G47" s="1">
        <v>0.10940658854758929</v>
      </c>
      <c r="H47" s="1">
        <v>4.1351803584126941E-2</v>
      </c>
      <c r="I47" s="1">
        <v>3.5714285714285712E-2</v>
      </c>
      <c r="J47" s="1">
        <v>0.15971914124998499</v>
      </c>
      <c r="K47" s="1">
        <v>6.0368161052036899E-2</v>
      </c>
    </row>
    <row r="48" spans="1:11" x14ac:dyDescent="0.25">
      <c r="A48" t="s">
        <v>1</v>
      </c>
      <c r="B48" s="2">
        <v>7.01</v>
      </c>
      <c r="C48" s="2">
        <v>7.0286858286352354</v>
      </c>
      <c r="D48" s="2">
        <v>3.6541015567202386</v>
      </c>
      <c r="E48" s="2">
        <v>1.3811205692079618</v>
      </c>
      <c r="F48" s="1">
        <v>0.73696170998575816</v>
      </c>
      <c r="G48" s="1">
        <v>0.10511446627593224</v>
      </c>
      <c r="H48" s="1">
        <v>3.9729533851628918E-2</v>
      </c>
      <c r="I48" s="1">
        <v>0.14285714285714285</v>
      </c>
      <c r="J48" s="1">
        <v>0.12371791482634838</v>
      </c>
      <c r="K48" s="1">
        <v>4.6760976479141222E-2</v>
      </c>
    </row>
    <row r="49" spans="1:11" x14ac:dyDescent="0.25">
      <c r="A49" t="s">
        <v>0</v>
      </c>
      <c r="B49" s="2">
        <v>8.3099999999999987</v>
      </c>
      <c r="C49" s="2">
        <v>7.4094301919934464</v>
      </c>
      <c r="D49" s="2">
        <v>3.6618202925109609</v>
      </c>
      <c r="E49" s="2">
        <v>1.3840379771133995</v>
      </c>
      <c r="F49" s="1">
        <v>0.73484593827699618</v>
      </c>
      <c r="G49" s="1">
        <v>0.10741770154423418</v>
      </c>
      <c r="H49" s="1">
        <v>4.0600074956028923E-2</v>
      </c>
      <c r="I49" s="1">
        <v>0.17857142857142858</v>
      </c>
      <c r="J49" s="1">
        <v>0.1749635530559413</v>
      </c>
      <c r="K49" s="1">
        <v>6.6130007126610824E-2</v>
      </c>
    </row>
  </sheetData>
  <mergeCells count="3">
    <mergeCell ref="C41:E41"/>
    <mergeCell ref="F41:H41"/>
    <mergeCell ref="I41:K41"/>
  </mergeCells>
  <conditionalFormatting sqref="B29:H35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8AEB3905992E54BBAD901A47ED1CA8C" ma:contentTypeVersion="18" ma:contentTypeDescription="新建文档。" ma:contentTypeScope="" ma:versionID="ac822c7d09939afe0a6d766db14d2e78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2dbbd9377e11c06f42f672127a5217ea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图像标记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90922B13-22D1-43E3-B3A0-A23895BBD610}"/>
</file>

<file path=customXml/itemProps2.xml><?xml version="1.0" encoding="utf-8"?>
<ds:datastoreItem xmlns:ds="http://schemas.openxmlformats.org/officeDocument/2006/customXml" ds:itemID="{099C63B2-93B5-49A5-B08D-DD98C3D14881}"/>
</file>

<file path=customXml/itemProps3.xml><?xml version="1.0" encoding="utf-8"?>
<ds:datastoreItem xmlns:ds="http://schemas.openxmlformats.org/officeDocument/2006/customXml" ds:itemID="{FD8471EC-5D44-47E2-83A1-B9C6F37148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Summary_NFM_scenarios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Qiuyu Zhu</dc:creator>
  <cp:lastModifiedBy>Qiuyu Zhu</cp:lastModifiedBy>
  <dcterms:created xsi:type="dcterms:W3CDTF">2025-01-06T18:17:19Z</dcterms:created>
  <dcterms:modified xsi:type="dcterms:W3CDTF">2025-01-06T18:17:56Z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