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aabd\Desktop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21" i="1"/>
  <c r="I21" i="1"/>
  <c r="J21" i="1"/>
  <c r="H31" i="1"/>
  <c r="I31" i="1"/>
  <c r="J31" i="1" s="1"/>
  <c r="H41" i="1"/>
  <c r="I41" i="1"/>
  <c r="J41" i="1"/>
  <c r="H51" i="1"/>
  <c r="I51" i="1"/>
  <c r="J51" i="1"/>
  <c r="H61" i="1"/>
  <c r="I61" i="1"/>
  <c r="J61" i="1" s="1"/>
  <c r="H71" i="1"/>
  <c r="I71" i="1"/>
  <c r="J71" i="1"/>
</calcChain>
</file>

<file path=xl/sharedStrings.xml><?xml version="1.0" encoding="utf-8"?>
<sst xmlns="http://schemas.openxmlformats.org/spreadsheetml/2006/main" count="69" uniqueCount="23">
  <si>
    <t>volumetric wear rates from Pneumatic and Electromechanical knee simulators</t>
  </si>
  <si>
    <t xml:space="preserve">Volumetric wear rates from the Electromechanical simulator </t>
  </si>
  <si>
    <t>after 3MC</t>
  </si>
  <si>
    <t>volumetric  wear</t>
  </si>
  <si>
    <t>95%, n=6</t>
  </si>
  <si>
    <t>Intermediate kinematcis 1MC</t>
  </si>
  <si>
    <t>Pneumatic</t>
  </si>
  <si>
    <t>Intermediat</t>
  </si>
  <si>
    <t>Station 01</t>
  </si>
  <si>
    <t>Electromechal</t>
  </si>
  <si>
    <t>Station 02</t>
  </si>
  <si>
    <t>High</t>
  </si>
  <si>
    <t>Station 03</t>
  </si>
  <si>
    <t>Station 04</t>
  </si>
  <si>
    <t>Station 05</t>
  </si>
  <si>
    <t>Station 06</t>
  </si>
  <si>
    <t>Average</t>
  </si>
  <si>
    <t>Intermediate kinematcis 3MC</t>
  </si>
  <si>
    <t>High kinematcis 1MC</t>
  </si>
  <si>
    <t>High kinematcis 2MC</t>
  </si>
  <si>
    <t>High kinematcis 3MC</t>
  </si>
  <si>
    <t>High kinematcis 4MC</t>
  </si>
  <si>
    <t>High kinematcis 5MC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</si>
</sst>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N19" sqref="N19"/>
    </sheetView>
  </sheetViews>
  <sheetFormatPr defaultRowHeight="12.75" x14ac:dyDescent="0.2"/>
  <cols>
    <col min="1" max="1" width="15.140625" customWidth="1"/>
    <col min="2" max="2" width="12.7109375" customWidth="1"/>
    <col min="5" max="5" width="30.7109375" customWidth="1"/>
  </cols>
  <sheetData>
    <row r="1" spans="1:12" x14ac:dyDescent="0.2">
      <c r="A1" t="s">
        <v>0</v>
      </c>
      <c r="G1" t="s">
        <v>1</v>
      </c>
    </row>
    <row r="2" spans="1:12" x14ac:dyDescent="0.2">
      <c r="C2" t="s">
        <v>2</v>
      </c>
    </row>
    <row r="3" spans="1:12" x14ac:dyDescent="0.2">
      <c r="C3" t="s">
        <v>3</v>
      </c>
      <c r="D3" s="1" t="s">
        <v>4</v>
      </c>
      <c r="H3" t="s">
        <v>5</v>
      </c>
    </row>
    <row r="4" spans="1:12" x14ac:dyDescent="0.2">
      <c r="A4" t="s">
        <v>6</v>
      </c>
      <c r="B4" t="s">
        <v>7</v>
      </c>
      <c r="C4">
        <v>2.6</v>
      </c>
      <c r="D4">
        <v>0.88</v>
      </c>
      <c r="G4" t="s">
        <v>8</v>
      </c>
      <c r="H4">
        <v>3.6630746138896582</v>
      </c>
    </row>
    <row r="5" spans="1:12" x14ac:dyDescent="0.2">
      <c r="A5" t="s">
        <v>9</v>
      </c>
      <c r="B5" t="s">
        <v>7</v>
      </c>
      <c r="C5" s="2">
        <v>2.7</v>
      </c>
      <c r="D5" s="2">
        <v>0.87</v>
      </c>
      <c r="G5" t="s">
        <v>10</v>
      </c>
      <c r="H5">
        <v>2.0416423139532465</v>
      </c>
    </row>
    <row r="6" spans="1:12" x14ac:dyDescent="0.2">
      <c r="A6" t="s">
        <v>6</v>
      </c>
      <c r="B6" t="s">
        <v>11</v>
      </c>
      <c r="C6">
        <v>6.7</v>
      </c>
      <c r="D6">
        <v>1.54</v>
      </c>
      <c r="G6" t="s">
        <v>12</v>
      </c>
      <c r="H6">
        <v>1.8810798183706465</v>
      </c>
    </row>
    <row r="7" spans="1:12" x14ac:dyDescent="0.2">
      <c r="A7" t="s">
        <v>9</v>
      </c>
      <c r="B7" t="s">
        <v>11</v>
      </c>
      <c r="C7" s="3">
        <v>5.6</v>
      </c>
      <c r="D7" s="3">
        <v>2.2999999999999998</v>
      </c>
      <c r="G7" t="s">
        <v>13</v>
      </c>
      <c r="H7">
        <v>2.4813428448247694</v>
      </c>
    </row>
    <row r="8" spans="1:12" x14ac:dyDescent="0.2">
      <c r="G8" t="s">
        <v>14</v>
      </c>
      <c r="H8">
        <v>2.3211897988174401</v>
      </c>
    </row>
    <row r="9" spans="1:12" x14ac:dyDescent="0.2">
      <c r="G9" t="s">
        <v>15</v>
      </c>
      <c r="H9">
        <v>2.5793751125494553</v>
      </c>
    </row>
    <row r="11" spans="1:12" x14ac:dyDescent="0.2">
      <c r="G11" t="s">
        <v>16</v>
      </c>
      <c r="H11" s="4">
        <f>AVERAGE(H4:H9)</f>
        <v>2.4946174170675355</v>
      </c>
      <c r="I11" s="4">
        <f>_xlfn.STDEV.S(H4:H9)</f>
        <v>0.62997528044282747</v>
      </c>
      <c r="J11" s="4">
        <f>_xlfn.CONFIDENCE.T(0.05,I11,6)</f>
        <v>0.66111851155017098</v>
      </c>
      <c r="K11" s="4"/>
      <c r="L11" s="4"/>
    </row>
    <row r="13" spans="1:12" x14ac:dyDescent="0.2">
      <c r="H13" t="s">
        <v>17</v>
      </c>
    </row>
    <row r="14" spans="1:12" x14ac:dyDescent="0.2">
      <c r="G14" t="s">
        <v>8</v>
      </c>
      <c r="H14">
        <v>3.9492205852819202</v>
      </c>
    </row>
    <row r="15" spans="1:12" x14ac:dyDescent="0.2">
      <c r="G15" t="s">
        <v>10</v>
      </c>
      <c r="H15">
        <v>2.5136243555150202</v>
      </c>
    </row>
    <row r="16" spans="1:12" x14ac:dyDescent="0.2">
      <c r="G16" t="s">
        <v>12</v>
      </c>
      <c r="H16">
        <v>1.35934136519575</v>
      </c>
    </row>
    <row r="17" spans="7:12" x14ac:dyDescent="0.2">
      <c r="G17" t="s">
        <v>13</v>
      </c>
      <c r="H17">
        <v>2.50310045518752</v>
      </c>
    </row>
    <row r="18" spans="7:12" x14ac:dyDescent="0.2">
      <c r="G18" t="s">
        <v>14</v>
      </c>
      <c r="H18">
        <v>2.7019039654969701</v>
      </c>
    </row>
    <row r="19" spans="7:12" x14ac:dyDescent="0.2">
      <c r="G19" t="s">
        <v>15</v>
      </c>
      <c r="H19">
        <v>2.8787216469710102</v>
      </c>
    </row>
    <row r="21" spans="7:12" x14ac:dyDescent="0.2">
      <c r="G21" s="2" t="s">
        <v>16</v>
      </c>
      <c r="H21" s="2">
        <f>AVERAGE(H14:H19)</f>
        <v>2.6509853956080316</v>
      </c>
      <c r="I21" s="2">
        <f>_xlfn.STDEV.S(H14:H19)</f>
        <v>0.83053638341619818</v>
      </c>
      <c r="J21" s="2">
        <f>_xlfn.CONFIDENCE.T(0.05,I21,6)</f>
        <v>0.87159448098727477</v>
      </c>
      <c r="K21" s="4"/>
      <c r="L21" s="4"/>
    </row>
    <row r="23" spans="7:12" x14ac:dyDescent="0.2">
      <c r="H23" t="s">
        <v>18</v>
      </c>
    </row>
    <row r="24" spans="7:12" x14ac:dyDescent="0.2">
      <c r="G24" t="s">
        <v>8</v>
      </c>
      <c r="H24">
        <v>10.106853523046359</v>
      </c>
    </row>
    <row r="25" spans="7:12" x14ac:dyDescent="0.2">
      <c r="G25" t="s">
        <v>10</v>
      </c>
      <c r="H25">
        <v>3.9197286484414393</v>
      </c>
    </row>
    <row r="26" spans="7:12" x14ac:dyDescent="0.2">
      <c r="G26" t="s">
        <v>12</v>
      </c>
      <c r="H26">
        <v>3.2108415524442968</v>
      </c>
    </row>
    <row r="27" spans="7:12" x14ac:dyDescent="0.2">
      <c r="G27" t="s">
        <v>13</v>
      </c>
      <c r="H27">
        <v>4.2559287785304463</v>
      </c>
    </row>
    <row r="28" spans="7:12" x14ac:dyDescent="0.2">
      <c r="G28" t="s">
        <v>14</v>
      </c>
      <c r="H28">
        <v>6.8230382989545486</v>
      </c>
    </row>
    <row r="29" spans="7:12" x14ac:dyDescent="0.2">
      <c r="G29" t="s">
        <v>15</v>
      </c>
      <c r="H29">
        <v>4.4044823243776987</v>
      </c>
    </row>
    <row r="31" spans="7:12" x14ac:dyDescent="0.2">
      <c r="G31" t="s">
        <v>16</v>
      </c>
      <c r="H31" s="4">
        <f>AVERAGE(H24:H29)</f>
        <v>5.4534788542991315</v>
      </c>
      <c r="I31" s="4">
        <f>_xlfn.STDEV.S(H24:H29)</f>
        <v>2.5863457056466079</v>
      </c>
      <c r="J31" s="4">
        <f>_xlfn.CONFIDENCE.T(0.05,I31,6)</f>
        <v>2.7142033605974798</v>
      </c>
      <c r="K31" s="4"/>
      <c r="L31" s="4"/>
    </row>
    <row r="33" spans="7:10" x14ac:dyDescent="0.2">
      <c r="H33" t="s">
        <v>19</v>
      </c>
    </row>
    <row r="34" spans="7:10" x14ac:dyDescent="0.2">
      <c r="G34" t="s">
        <v>8</v>
      </c>
      <c r="H34">
        <v>10.68271980240735</v>
      </c>
    </row>
    <row r="35" spans="7:10" x14ac:dyDescent="0.2">
      <c r="G35" t="s">
        <v>10</v>
      </c>
      <c r="H35">
        <v>6.7788061543755962</v>
      </c>
    </row>
    <row r="36" spans="7:10" x14ac:dyDescent="0.2">
      <c r="G36" t="s">
        <v>12</v>
      </c>
      <c r="H36">
        <v>3.6592476595964398</v>
      </c>
    </row>
    <row r="37" spans="7:10" x14ac:dyDescent="0.2">
      <c r="G37" t="s">
        <v>13</v>
      </c>
      <c r="H37">
        <v>4.9176328063265222</v>
      </c>
    </row>
    <row r="38" spans="7:10" x14ac:dyDescent="0.2">
      <c r="G38" t="s">
        <v>14</v>
      </c>
      <c r="H38">
        <v>5.7142402773460184</v>
      </c>
    </row>
    <row r="39" spans="7:10" x14ac:dyDescent="0.2">
      <c r="G39" t="s">
        <v>15</v>
      </c>
      <c r="H39">
        <v>4.3907580709560028</v>
      </c>
    </row>
    <row r="41" spans="7:10" x14ac:dyDescent="0.2">
      <c r="G41" t="s">
        <v>16</v>
      </c>
      <c r="H41" s="4">
        <f>AVERAGE(H34:H39)</f>
        <v>6.0239007951679886</v>
      </c>
      <c r="I41" s="4">
        <f>_xlfn.STDEV.S(H34:H39)</f>
        <v>2.5240021692630572</v>
      </c>
      <c r="J41" s="4">
        <f>_xlfn.CONFIDENCE.T(0.05,I41,6)</f>
        <v>2.6487778315994293</v>
      </c>
    </row>
    <row r="43" spans="7:10" x14ac:dyDescent="0.2">
      <c r="H43" t="s">
        <v>20</v>
      </c>
    </row>
    <row r="44" spans="7:10" x14ac:dyDescent="0.2">
      <c r="G44" t="s">
        <v>8</v>
      </c>
      <c r="H44">
        <v>9.3856540270058506</v>
      </c>
    </row>
    <row r="45" spans="7:10" x14ac:dyDescent="0.2">
      <c r="G45" t="s">
        <v>10</v>
      </c>
      <c r="H45">
        <v>7.1388164390303936</v>
      </c>
    </row>
    <row r="46" spans="7:10" x14ac:dyDescent="0.2">
      <c r="G46" t="s">
        <v>12</v>
      </c>
      <c r="H46">
        <v>3.4985903644076251</v>
      </c>
    </row>
    <row r="47" spans="7:10" x14ac:dyDescent="0.2">
      <c r="G47" t="s">
        <v>13</v>
      </c>
      <c r="H47">
        <v>4.3659851658204349</v>
      </c>
    </row>
    <row r="48" spans="7:10" x14ac:dyDescent="0.2">
      <c r="G48" t="s">
        <v>14</v>
      </c>
      <c r="H48">
        <v>5.164449589559907</v>
      </c>
    </row>
    <row r="49" spans="7:10" x14ac:dyDescent="0.2">
      <c r="G49" t="s">
        <v>15</v>
      </c>
      <c r="H49">
        <v>4.1301098982596427</v>
      </c>
    </row>
    <row r="51" spans="7:10" x14ac:dyDescent="0.2">
      <c r="G51" s="3" t="s">
        <v>16</v>
      </c>
      <c r="H51" s="3">
        <f>AVERAGE(H44:H49)</f>
        <v>5.6139342473473093</v>
      </c>
      <c r="I51" s="3">
        <f>_xlfn.STDEV.S(H44:H49)</f>
        <v>2.2354848961460445</v>
      </c>
      <c r="J51" s="3">
        <f>_xlfn.CONFIDENCE.T(0.05,I51,6)</f>
        <v>2.3459975224648328</v>
      </c>
    </row>
    <row r="53" spans="7:10" x14ac:dyDescent="0.2">
      <c r="H53" t="s">
        <v>21</v>
      </c>
    </row>
    <row r="54" spans="7:10" x14ac:dyDescent="0.2">
      <c r="G54" t="s">
        <v>8</v>
      </c>
      <c r="H54">
        <v>8.2810220377087127</v>
      </c>
    </row>
    <row r="55" spans="7:10" x14ac:dyDescent="0.2">
      <c r="G55" t="s">
        <v>10</v>
      </c>
      <c r="H55">
        <v>7.0248221464113909</v>
      </c>
    </row>
    <row r="56" spans="7:10" x14ac:dyDescent="0.2">
      <c r="G56" t="s">
        <v>12</v>
      </c>
      <c r="H56">
        <v>4.355174730180055</v>
      </c>
    </row>
    <row r="57" spans="7:10" x14ac:dyDescent="0.2">
      <c r="G57" t="s">
        <v>13</v>
      </c>
      <c r="H57">
        <v>4.1201005427680695</v>
      </c>
    </row>
    <row r="58" spans="7:10" x14ac:dyDescent="0.2">
      <c r="G58" t="s">
        <v>14</v>
      </c>
      <c r="H58">
        <v>4.7092433199989623</v>
      </c>
    </row>
    <row r="59" spans="7:10" x14ac:dyDescent="0.2">
      <c r="G59" t="s">
        <v>15</v>
      </c>
      <c r="H59">
        <v>3.9277475535019706</v>
      </c>
    </row>
    <row r="61" spans="7:10" x14ac:dyDescent="0.2">
      <c r="G61" t="s">
        <v>16</v>
      </c>
      <c r="H61" s="4">
        <f>AVERAGE(H54:H59)</f>
        <v>5.4030183884281939</v>
      </c>
      <c r="I61" s="4">
        <f>_xlfn.STDEV.S(H54:H59)</f>
        <v>1.8063640190992696</v>
      </c>
      <c r="J61" s="4">
        <f>_xlfn.CONFIDENCE.T(0.05,I61,6)</f>
        <v>1.8956627802685244</v>
      </c>
    </row>
    <row r="63" spans="7:10" x14ac:dyDescent="0.2">
      <c r="H63" t="s">
        <v>22</v>
      </c>
    </row>
    <row r="64" spans="7:10" x14ac:dyDescent="0.2">
      <c r="G64" t="s">
        <v>8</v>
      </c>
      <c r="H64">
        <v>7.4136317748219822</v>
      </c>
    </row>
    <row r="65" spans="7:10" x14ac:dyDescent="0.2">
      <c r="G65" t="s">
        <v>10</v>
      </c>
      <c r="H65">
        <v>6.8253290681127021</v>
      </c>
    </row>
    <row r="66" spans="7:10" x14ac:dyDescent="0.2">
      <c r="G66" t="s">
        <v>12</v>
      </c>
      <c r="H66">
        <v>4.7242101814581101</v>
      </c>
    </row>
    <row r="67" spans="7:10" x14ac:dyDescent="0.2">
      <c r="G67" t="s">
        <v>13</v>
      </c>
      <c r="H67">
        <v>4.9927246449432836</v>
      </c>
    </row>
    <row r="68" spans="7:10" x14ac:dyDescent="0.2">
      <c r="G68" t="s">
        <v>14</v>
      </c>
      <c r="H68">
        <v>4.3976128364071148</v>
      </c>
    </row>
    <row r="69" spans="7:10" x14ac:dyDescent="0.2">
      <c r="G69" t="s">
        <v>15</v>
      </c>
      <c r="H69">
        <v>4.2083832793280145</v>
      </c>
    </row>
    <row r="71" spans="7:10" x14ac:dyDescent="0.2">
      <c r="G71" s="5" t="s">
        <v>16</v>
      </c>
      <c r="H71" s="5">
        <f>AVERAGE(H64:H69)</f>
        <v>5.4269819641785348</v>
      </c>
      <c r="I71" s="5">
        <f>_xlfn.STDEV.S(H64:H69)</f>
        <v>1.3512367110936896</v>
      </c>
      <c r="J71" s="5">
        <f>_xlfn.CONFIDENCE.T(0.05,I71,6)</f>
        <v>1.4180359625575518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Authors</dc:creator>
  <cp:lastModifiedBy>Authors</cp:lastModifiedBy>
  <dcterms:created xsi:type="dcterms:W3CDTF">2017-03-08T17:27:29Z</dcterms:created>
  <dcterms:modified xsi:type="dcterms:W3CDTF">2017-03-08T17:29:24Z</dcterms:modified>
</cp:coreProperties>
</file>